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tan\Desktop\업무\2025\11월\세탁용역\"/>
    </mc:Choice>
  </mc:AlternateContent>
  <xr:revisionPtr revIDLastSave="0" documentId="13_ncr:1_{09B73EA9-93FA-4F6D-A7D1-D4883235EB5C}" xr6:coauthVersionLast="36" xr6:coauthVersionMax="36" xr10:uidLastSave="{00000000-0000-0000-0000-000000000000}"/>
  <bookViews>
    <workbookView xWindow="0" yWindow="0" windowWidth="28800" windowHeight="12390" activeTab="2" xr2:uid="{00000000-000D-0000-FFFF-FFFF00000000}"/>
  </bookViews>
  <sheets>
    <sheet name="입찰내역서" sheetId="5" r:id="rId1"/>
    <sheet name="한림" sheetId="4" r:id="rId2"/>
    <sheet name="동탄" sheetId="6" r:id="rId3"/>
  </sheets>
  <definedNames>
    <definedName name="_xlnm._FilterDatabase" localSheetId="2" hidden="1">동탄!$A$4:$EU$54</definedName>
    <definedName name="_xlnm._FilterDatabase" localSheetId="0" hidden="1">입찰내역서!$A$9:$J$9</definedName>
    <definedName name="_xlnm.Print_Area" localSheetId="2">동탄!$A$1:$Q$55</definedName>
    <definedName name="_xlnm.Print_Area" localSheetId="1">한림!$A$1:$Q$65</definedName>
    <definedName name="_xlnm.Print_Titles" localSheetId="2">동탄!$A:$B</definedName>
  </definedNames>
  <calcPr calcId="191029"/>
</workbook>
</file>

<file path=xl/calcChain.xml><?xml version="1.0" encoding="utf-8"?>
<calcChain xmlns="http://schemas.openxmlformats.org/spreadsheetml/2006/main">
  <c r="G10" i="5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" i="6"/>
  <c r="C55" i="6"/>
  <c r="O55" i="6" s="1"/>
  <c r="D55" i="6"/>
  <c r="E55" i="6"/>
  <c r="F55" i="6"/>
  <c r="G55" i="6"/>
  <c r="H55" i="6"/>
  <c r="I55" i="6"/>
  <c r="J55" i="6"/>
  <c r="K55" i="6"/>
  <c r="L55" i="6"/>
  <c r="M55" i="6"/>
  <c r="N55" i="6"/>
  <c r="P65" i="4" l="1"/>
  <c r="N65" i="4"/>
  <c r="M65" i="4"/>
  <c r="L65" i="4"/>
  <c r="K65" i="4"/>
  <c r="J65" i="4"/>
  <c r="I65" i="4"/>
  <c r="G65" i="4"/>
  <c r="F65" i="4"/>
  <c r="E65" i="4"/>
  <c r="D65" i="4"/>
  <c r="C65" i="4"/>
  <c r="Q64" i="4"/>
  <c r="Q63" i="4"/>
  <c r="Q57" i="4"/>
  <c r="Q56" i="4"/>
  <c r="Q49" i="4"/>
  <c r="Q48" i="4"/>
  <c r="Q47" i="4"/>
  <c r="Q38" i="4"/>
  <c r="Q37" i="4"/>
  <c r="Q36" i="4"/>
  <c r="Q35" i="4"/>
  <c r="Q34" i="4"/>
  <c r="Q33" i="4"/>
  <c r="Q32" i="4"/>
  <c r="Q31" i="4"/>
  <c r="Q22" i="4"/>
  <c r="Q21" i="4"/>
  <c r="Q20" i="4"/>
  <c r="Q19" i="4"/>
  <c r="Q18" i="4"/>
  <c r="Q17" i="4"/>
  <c r="Q16" i="4"/>
  <c r="Q15" i="4"/>
  <c r="O46" i="4"/>
  <c r="Q46" i="4" s="1"/>
  <c r="O47" i="4"/>
  <c r="O48" i="4"/>
  <c r="O49" i="4"/>
  <c r="O50" i="4"/>
  <c r="Q50" i="4" s="1"/>
  <c r="O51" i="4"/>
  <c r="Q51" i="4" s="1"/>
  <c r="O52" i="4"/>
  <c r="Q52" i="4" s="1"/>
  <c r="O53" i="4"/>
  <c r="Q53" i="4" s="1"/>
  <c r="O54" i="4"/>
  <c r="Q54" i="4" s="1"/>
  <c r="O55" i="4"/>
  <c r="Q55" i="4" s="1"/>
  <c r="O56" i="4"/>
  <c r="O57" i="4"/>
  <c r="O58" i="4"/>
  <c r="Q58" i="4" s="1"/>
  <c r="O59" i="4"/>
  <c r="Q59" i="4" s="1"/>
  <c r="O60" i="4"/>
  <c r="Q60" i="4" s="1"/>
  <c r="O61" i="4"/>
  <c r="Q61" i="4" s="1"/>
  <c r="O62" i="4"/>
  <c r="Q62" i="4" s="1"/>
  <c r="O63" i="4"/>
  <c r="O64" i="4"/>
  <c r="O8" i="4"/>
  <c r="Q8" i="4" s="1"/>
  <c r="O9" i="4"/>
  <c r="Q9" i="4" s="1"/>
  <c r="O10" i="4"/>
  <c r="Q10" i="4" s="1"/>
  <c r="O11" i="4"/>
  <c r="Q11" i="4" s="1"/>
  <c r="O12" i="4"/>
  <c r="Q12" i="4" s="1"/>
  <c r="O13" i="4"/>
  <c r="Q13" i="4" s="1"/>
  <c r="O14" i="4"/>
  <c r="Q14" i="4" s="1"/>
  <c r="O15" i="4"/>
  <c r="O16" i="4"/>
  <c r="O17" i="4"/>
  <c r="O18" i="4"/>
  <c r="O19" i="4"/>
  <c r="O20" i="4"/>
  <c r="O21" i="4"/>
  <c r="O22" i="4"/>
  <c r="O23" i="4"/>
  <c r="Q23" i="4" s="1"/>
  <c r="O24" i="4"/>
  <c r="Q24" i="4" s="1"/>
  <c r="O25" i="4"/>
  <c r="Q25" i="4" s="1"/>
  <c r="O26" i="4"/>
  <c r="Q26" i="4" s="1"/>
  <c r="O27" i="4"/>
  <c r="Q27" i="4" s="1"/>
  <c r="O28" i="4"/>
  <c r="Q28" i="4" s="1"/>
  <c r="O29" i="4"/>
  <c r="Q29" i="4" s="1"/>
  <c r="O30" i="4"/>
  <c r="Q30" i="4" s="1"/>
  <c r="O31" i="4"/>
  <c r="O32" i="4"/>
  <c r="O33" i="4"/>
  <c r="O34" i="4"/>
  <c r="O35" i="4"/>
  <c r="O36" i="4"/>
  <c r="O37" i="4"/>
  <c r="O38" i="4"/>
  <c r="O39" i="4"/>
  <c r="Q39" i="4" s="1"/>
  <c r="O40" i="4"/>
  <c r="Q40" i="4" s="1"/>
  <c r="O41" i="4"/>
  <c r="Q41" i="4" s="1"/>
  <c r="O42" i="4"/>
  <c r="Q42" i="4" s="1"/>
  <c r="O43" i="4"/>
  <c r="Q43" i="4" s="1"/>
  <c r="O44" i="4"/>
  <c r="Q44" i="4" s="1"/>
  <c r="O45" i="4"/>
  <c r="Q45" i="4" s="1"/>
  <c r="H65" i="4" l="1"/>
  <c r="O7" i="4" l="1"/>
  <c r="Q7" i="4" l="1"/>
  <c r="Q65" i="4" s="1"/>
  <c r="F10" i="5" s="1"/>
  <c r="H10" i="5" s="1"/>
  <c r="O65" i="4"/>
</calcChain>
</file>

<file path=xl/sharedStrings.xml><?xml version="1.0" encoding="utf-8"?>
<sst xmlns="http://schemas.openxmlformats.org/spreadsheetml/2006/main" count="172" uniqueCount="166">
  <si>
    <t>한림대학교성심병원</t>
    <phoneticPr fontId="3" type="noConversion"/>
  </si>
  <si>
    <t>품목</t>
    <phoneticPr fontId="10" type="noConversion"/>
  </si>
  <si>
    <t>구분</t>
    <phoneticPr fontId="10" type="noConversion"/>
  </si>
  <si>
    <t>합계</t>
    <phoneticPr fontId="3" type="noConversion"/>
  </si>
  <si>
    <t>1월</t>
    <phoneticPr fontId="3" type="noConversion"/>
  </si>
  <si>
    <t>2월</t>
    <phoneticPr fontId="3" type="noConversion"/>
  </si>
  <si>
    <t>3월</t>
    <phoneticPr fontId="3" type="noConversion"/>
  </si>
  <si>
    <t>4월</t>
    <phoneticPr fontId="3" type="noConversion"/>
  </si>
  <si>
    <t>5월</t>
    <phoneticPr fontId="3" type="noConversion"/>
  </si>
  <si>
    <t>6월</t>
    <phoneticPr fontId="3" type="noConversion"/>
  </si>
  <si>
    <t>7월</t>
    <phoneticPr fontId="3" type="noConversion"/>
  </si>
  <si>
    <t>8월</t>
    <phoneticPr fontId="3" type="noConversion"/>
  </si>
  <si>
    <t>9월</t>
    <phoneticPr fontId="3" type="noConversion"/>
  </si>
  <si>
    <t>10월</t>
    <phoneticPr fontId="3" type="noConversion"/>
  </si>
  <si>
    <t>11월</t>
    <phoneticPr fontId="3" type="noConversion"/>
  </si>
  <si>
    <t>12월</t>
    <phoneticPr fontId="3" type="noConversion"/>
  </si>
  <si>
    <t>억제대</t>
    <phoneticPr fontId="3" type="noConversion"/>
  </si>
  <si>
    <t>커튼</t>
    <phoneticPr fontId="3" type="noConversion"/>
  </si>
  <si>
    <t>합계
(개수)</t>
    <phoneticPr fontId="3" type="noConversion"/>
  </si>
  <si>
    <t>시트</t>
    <phoneticPr fontId="3" type="noConversion"/>
  </si>
  <si>
    <t>고무줄 시트</t>
    <phoneticPr fontId="3" type="noConversion"/>
  </si>
  <si>
    <t>반시트</t>
    <phoneticPr fontId="3" type="noConversion"/>
  </si>
  <si>
    <t>청 반시트</t>
    <phoneticPr fontId="3" type="noConversion"/>
  </si>
  <si>
    <t>베개커버</t>
    <phoneticPr fontId="3" type="noConversion"/>
  </si>
  <si>
    <t>환의 상</t>
    <phoneticPr fontId="3" type="noConversion"/>
  </si>
  <si>
    <t>환의 하</t>
    <phoneticPr fontId="3" type="noConversion"/>
  </si>
  <si>
    <t>부인복 상</t>
    <phoneticPr fontId="3" type="noConversion"/>
  </si>
  <si>
    <t>부인복 하</t>
    <phoneticPr fontId="3" type="noConversion"/>
  </si>
  <si>
    <t>소아복 상</t>
    <phoneticPr fontId="3" type="noConversion"/>
  </si>
  <si>
    <t>소아복 하</t>
    <phoneticPr fontId="3" type="noConversion"/>
  </si>
  <si>
    <t>의사가운</t>
    <phoneticPr fontId="3" type="noConversion"/>
  </si>
  <si>
    <t>청색간호사복 상</t>
    <phoneticPr fontId="3" type="noConversion"/>
  </si>
  <si>
    <t>청색간호사복 하</t>
    <phoneticPr fontId="3" type="noConversion"/>
  </si>
  <si>
    <t>군청색 반가운</t>
    <phoneticPr fontId="3" type="noConversion"/>
  </si>
  <si>
    <t>수술복 상</t>
    <phoneticPr fontId="3" type="noConversion"/>
  </si>
  <si>
    <t>수술복 하</t>
    <phoneticPr fontId="3" type="noConversion"/>
  </si>
  <si>
    <t>롱가운</t>
    <phoneticPr fontId="3" type="noConversion"/>
  </si>
  <si>
    <t>대공</t>
    <phoneticPr fontId="3" type="noConversion"/>
  </si>
  <si>
    <t>중공</t>
    <phoneticPr fontId="3" type="noConversion"/>
  </si>
  <si>
    <t xml:space="preserve">소공 </t>
    <phoneticPr fontId="3" type="noConversion"/>
  </si>
  <si>
    <t>페케이지포</t>
    <phoneticPr fontId="3" type="noConversion"/>
  </si>
  <si>
    <t>정방</t>
    <phoneticPr fontId="3" type="noConversion"/>
  </si>
  <si>
    <t>메이요커버</t>
    <phoneticPr fontId="3" type="noConversion"/>
  </si>
  <si>
    <t>기계표 대</t>
    <phoneticPr fontId="3" type="noConversion"/>
  </si>
  <si>
    <t>4-towel / 70*70</t>
    <phoneticPr fontId="3" type="noConversion"/>
  </si>
  <si>
    <t>4-towel / 56*56</t>
    <phoneticPr fontId="3" type="noConversion"/>
  </si>
  <si>
    <t>이불</t>
    <phoneticPr fontId="3" type="noConversion"/>
  </si>
  <si>
    <t>이불커버</t>
    <phoneticPr fontId="3" type="noConversion"/>
  </si>
  <si>
    <t>담요</t>
    <phoneticPr fontId="3" type="noConversion"/>
  </si>
  <si>
    <t>검진덧가운</t>
    <phoneticPr fontId="3" type="noConversion"/>
  </si>
  <si>
    <t>검진가운 상</t>
    <phoneticPr fontId="3" type="noConversion"/>
  </si>
  <si>
    <t>검진가운 하</t>
    <phoneticPr fontId="3" type="noConversion"/>
  </si>
  <si>
    <t>촬영가운 상</t>
    <phoneticPr fontId="3" type="noConversion"/>
  </si>
  <si>
    <t>촤영가운 하</t>
    <phoneticPr fontId="3" type="noConversion"/>
  </si>
  <si>
    <t>ICU 주치의 상</t>
    <phoneticPr fontId="3" type="noConversion"/>
  </si>
  <si>
    <t>ICU 주치의 하</t>
    <phoneticPr fontId="3" type="noConversion"/>
  </si>
  <si>
    <t>ICU 위생보조 상</t>
    <phoneticPr fontId="3" type="noConversion"/>
  </si>
  <si>
    <t>ICU 위생보조 하</t>
    <phoneticPr fontId="3" type="noConversion"/>
  </si>
  <si>
    <t>마취과 근무복 상</t>
    <phoneticPr fontId="3" type="noConversion"/>
  </si>
  <si>
    <t>마취과 근무복 하</t>
    <phoneticPr fontId="3" type="noConversion"/>
  </si>
  <si>
    <t>신생아  주치의 상</t>
    <phoneticPr fontId="3" type="noConversion"/>
  </si>
  <si>
    <t>신생아 주치의 하</t>
    <phoneticPr fontId="3" type="noConversion"/>
  </si>
  <si>
    <t>분홍가운 상</t>
    <phoneticPr fontId="3" type="noConversion"/>
  </si>
  <si>
    <t>분홍가운 하</t>
    <phoneticPr fontId="3" type="noConversion"/>
  </si>
  <si>
    <t>근무복 상</t>
    <phoneticPr fontId="3" type="noConversion"/>
  </si>
  <si>
    <t>근무복 하</t>
    <phoneticPr fontId="3" type="noConversion"/>
  </si>
  <si>
    <t>운동복 상</t>
    <phoneticPr fontId="3" type="noConversion"/>
  </si>
  <si>
    <t>운동복 하</t>
    <phoneticPr fontId="3" type="noConversion"/>
  </si>
  <si>
    <t>융이겹포</t>
    <phoneticPr fontId="3" type="noConversion"/>
  </si>
  <si>
    <t>융저고리</t>
    <phoneticPr fontId="3" type="noConversion"/>
  </si>
  <si>
    <t>수건 대</t>
    <phoneticPr fontId="3" type="noConversion"/>
  </si>
  <si>
    <t>수건 중</t>
    <phoneticPr fontId="3" type="noConversion"/>
  </si>
  <si>
    <t>수건 소</t>
    <phoneticPr fontId="3" type="noConversion"/>
  </si>
  <si>
    <t>세탁물자루(햄퍼)</t>
    <phoneticPr fontId="3" type="noConversion"/>
  </si>
  <si>
    <t>기타</t>
    <phoneticPr fontId="3" type="noConversion"/>
  </si>
  <si>
    <t>단가
(원)</t>
    <phoneticPr fontId="3" type="noConversion"/>
  </si>
  <si>
    <t>총금액
(원)</t>
    <phoneticPr fontId="3" type="noConversion"/>
  </si>
  <si>
    <t>vat포함</t>
    <phoneticPr fontId="3" type="noConversion"/>
  </si>
  <si>
    <t>위탁처리량 (2024년 기준)</t>
    <phoneticPr fontId="3" type="noConversion"/>
  </si>
  <si>
    <t>품목별 입찰내역서</t>
    <phoneticPr fontId="3" type="noConversion"/>
  </si>
  <si>
    <t>구분</t>
    <phoneticPr fontId="3" type="noConversion"/>
  </si>
  <si>
    <t>번호</t>
    <phoneticPr fontId="3" type="noConversion"/>
  </si>
  <si>
    <t>물품명</t>
    <phoneticPr fontId="3" type="noConversion"/>
  </si>
  <si>
    <t>단위</t>
    <phoneticPr fontId="3" type="noConversion"/>
  </si>
  <si>
    <t>비고</t>
    <phoneticPr fontId="3" type="noConversion"/>
  </si>
  <si>
    <t>합계</t>
    <phoneticPr fontId="3" type="noConversion"/>
  </si>
  <si>
    <t>※ 예정수량은 추정량이므로 실제 세탁물 처리량은 증감될 수 있음</t>
    <phoneticPr fontId="3" type="noConversion"/>
  </si>
  <si>
    <t>※ 대표자 인감 날인 후 제출</t>
    <phoneticPr fontId="3" type="noConversion"/>
  </si>
  <si>
    <t xml:space="preserve">회사명 : </t>
    <phoneticPr fontId="3" type="noConversion"/>
  </si>
  <si>
    <t>대표자 :</t>
    <phoneticPr fontId="3" type="noConversion"/>
  </si>
  <si>
    <t>(인)</t>
    <phoneticPr fontId="3" type="noConversion"/>
  </si>
  <si>
    <t xml:space="preserve"> </t>
    <phoneticPr fontId="3" type="noConversion"/>
  </si>
  <si>
    <t>한림</t>
    <phoneticPr fontId="3" type="noConversion"/>
  </si>
  <si>
    <t>동탄</t>
    <phoneticPr fontId="3" type="noConversion"/>
  </si>
  <si>
    <t>총합계</t>
    <phoneticPr fontId="3" type="noConversion"/>
  </si>
  <si>
    <t>■ 입찰건명 : 일송학원(한림대성심병원, 동탄성심병원) 세탁물 처리 위탁운영</t>
    <phoneticPr fontId="3" type="noConversion"/>
  </si>
  <si>
    <t>최종 투찰금액</t>
    <phoneticPr fontId="3" type="noConversion"/>
  </si>
  <si>
    <t>원</t>
    <phoneticPr fontId="3" type="noConversion"/>
  </si>
  <si>
    <t>VAT포함</t>
    <phoneticPr fontId="3" type="noConversion"/>
  </si>
  <si>
    <t>합     계</t>
    <phoneticPr fontId="10" type="noConversion"/>
  </si>
  <si>
    <t>햄퍼</t>
  </si>
  <si>
    <t>분홍색치마</t>
  </si>
  <si>
    <t>청색(남)등터짐</t>
  </si>
  <si>
    <t>기타</t>
  </si>
  <si>
    <t>억제대</t>
  </si>
  <si>
    <t>토시</t>
  </si>
  <si>
    <t>모자</t>
  </si>
  <si>
    <t>타올 중</t>
  </si>
  <si>
    <t>타올 대</t>
  </si>
  <si>
    <t>타올 특대</t>
  </si>
  <si>
    <t>신생아이불</t>
  </si>
  <si>
    <t>융포</t>
  </si>
  <si>
    <t>베넷저고리(융)</t>
  </si>
  <si>
    <t>의자커버</t>
  </si>
  <si>
    <t>커튼</t>
  </si>
  <si>
    <t>기계포 중,소</t>
  </si>
  <si>
    <t>기계포 대</t>
  </si>
  <si>
    <t>드레싱포(흰색포)</t>
  </si>
  <si>
    <t>mayo커버</t>
  </si>
  <si>
    <t>정방</t>
  </si>
  <si>
    <t>패케이지포</t>
  </si>
  <si>
    <t>소공</t>
  </si>
  <si>
    <t>중공</t>
  </si>
  <si>
    <t>대공</t>
  </si>
  <si>
    <t>치마(블루 핑크탑)</t>
  </si>
  <si>
    <t>검진가운 하</t>
  </si>
  <si>
    <t>검진가운 상</t>
  </si>
  <si>
    <t>특수복 하</t>
  </si>
  <si>
    <t>특수복 상</t>
  </si>
  <si>
    <t>OR 조끼</t>
  </si>
  <si>
    <t>OR 가운</t>
  </si>
  <si>
    <t>수술복(녹색)하</t>
  </si>
  <si>
    <t>수술복(녹색)상</t>
  </si>
  <si>
    <t>청가운</t>
  </si>
  <si>
    <t>군청 반가운</t>
  </si>
  <si>
    <t>수술복(군청)하</t>
  </si>
  <si>
    <t>수술복(군청)상</t>
  </si>
  <si>
    <t>의사가운</t>
  </si>
  <si>
    <t>소아하</t>
  </si>
  <si>
    <t>소아상</t>
  </si>
  <si>
    <t>부인복 하(치마)</t>
  </si>
  <si>
    <t>환의하</t>
  </si>
  <si>
    <t>환의상</t>
  </si>
  <si>
    <t>이불</t>
  </si>
  <si>
    <t>담요</t>
  </si>
  <si>
    <t>베갯닛</t>
  </si>
  <si>
    <t>청반시트</t>
  </si>
  <si>
    <t>반시트</t>
  </si>
  <si>
    <t>고무줄시트</t>
  </si>
  <si>
    <t>시트</t>
  </si>
  <si>
    <t>12월</t>
    <phoneticPr fontId="36" type="noConversion"/>
  </si>
  <si>
    <t>11월</t>
    <phoneticPr fontId="36" type="noConversion"/>
  </si>
  <si>
    <t>10월</t>
    <phoneticPr fontId="36" type="noConversion"/>
  </si>
  <si>
    <t>9월</t>
    <phoneticPr fontId="36" type="noConversion"/>
  </si>
  <si>
    <t>8월</t>
    <phoneticPr fontId="36" type="noConversion"/>
  </si>
  <si>
    <t>7월</t>
    <phoneticPr fontId="36" type="noConversion"/>
  </si>
  <si>
    <t>6월</t>
    <phoneticPr fontId="36" type="noConversion"/>
  </si>
  <si>
    <t>5월</t>
    <phoneticPr fontId="36" type="noConversion"/>
  </si>
  <si>
    <t>4월</t>
    <phoneticPr fontId="36" type="noConversion"/>
  </si>
  <si>
    <t>3월</t>
    <phoneticPr fontId="36" type="noConversion"/>
  </si>
  <si>
    <t>2월</t>
    <phoneticPr fontId="36" type="noConversion"/>
  </si>
  <si>
    <t>1월</t>
    <phoneticPr fontId="36" type="noConversion"/>
  </si>
  <si>
    <t>품      명</t>
    <phoneticPr fontId="10" type="noConversion"/>
  </si>
  <si>
    <t>순번</t>
    <phoneticPr fontId="10" type="noConversion"/>
  </si>
  <si>
    <t>한림대학교동탄성심병원</t>
    <phoneticPr fontId="3" type="noConversion"/>
  </si>
  <si>
    <t>(vat포함)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</si>
</sst>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&quot;납   &quot;&quot;품   &quot;&quot;일&quot;\:\ yyyy&quot;년&quot;\ mm&quot;월&quot;\ dd&quot;일&quot;\ \(aaa\)"/>
    <numFmt numFmtId="177" formatCode="0;_ࣿ"/>
    <numFmt numFmtId="178" formatCode="0;_ÿ"/>
    <numFmt numFmtId="179" formatCode="#,##0_ ;[Red]\-#,##0\ "/>
  </numFmts>
  <fonts count="4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15"/>
      <color rgb="FF000000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1"/>
      <name val="돋움"/>
      <family val="3"/>
      <charset val="129"/>
    </font>
    <font>
      <sz val="8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9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36"/>
      <color theme="1"/>
      <name val="맑은 고딕"/>
      <family val="2"/>
      <charset val="129"/>
      <scheme val="minor"/>
    </font>
    <font>
      <sz val="48"/>
      <color theme="1"/>
      <name val="맑은 고딕"/>
      <family val="2"/>
      <charset val="129"/>
      <scheme val="minor"/>
    </font>
    <font>
      <b/>
      <sz val="48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6"/>
      <color rgb="FF0000FF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굴림"/>
      <family val="3"/>
      <charset val="129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5" applyAlignment="1">
      <alignment horizontal="center" vertical="center"/>
    </xf>
    <xf numFmtId="0" fontId="8" fillId="0" borderId="0" xfId="5" applyFont="1" applyAlignment="1">
      <alignment horizontal="center" vertical="center"/>
    </xf>
    <xf numFmtId="176" fontId="12" fillId="0" borderId="0" xfId="4" applyNumberFormat="1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1" fontId="13" fillId="0" borderId="8" xfId="6" applyFont="1" applyBorder="1" applyAlignment="1">
      <alignment vertical="center"/>
    </xf>
    <xf numFmtId="41" fontId="13" fillId="0" borderId="6" xfId="6" applyFont="1" applyBorder="1" applyAlignment="1">
      <alignment vertical="center" wrapText="1"/>
    </xf>
    <xf numFmtId="41" fontId="13" fillId="0" borderId="6" xfId="6" applyFont="1" applyBorder="1" applyAlignment="1">
      <alignment vertical="center"/>
    </xf>
    <xf numFmtId="41" fontId="13" fillId="0" borderId="7" xfId="6" applyFont="1" applyBorder="1" applyAlignment="1">
      <alignment vertical="center"/>
    </xf>
    <xf numFmtId="41" fontId="13" fillId="0" borderId="8" xfId="6" applyFont="1" applyBorder="1" applyAlignment="1">
      <alignment vertical="center" wrapText="1"/>
    </xf>
    <xf numFmtId="41" fontId="13" fillId="0" borderId="10" xfId="6" applyFont="1" applyBorder="1" applyAlignment="1">
      <alignment vertical="center"/>
    </xf>
    <xf numFmtId="41" fontId="13" fillId="3" borderId="10" xfId="6" applyFont="1" applyFill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15" fillId="0" borderId="0" xfId="5" quotePrefix="1" applyFont="1" applyAlignment="1">
      <alignment horizontal="left" vertical="center"/>
    </xf>
    <xf numFmtId="0" fontId="16" fillId="0" borderId="0" xfId="5" quotePrefix="1" applyFont="1" applyAlignment="1">
      <alignment horizontal="left" vertical="center"/>
    </xf>
    <xf numFmtId="0" fontId="4" fillId="0" borderId="0" xfId="5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77" fontId="0" fillId="4" borderId="8" xfId="0" applyNumberFormat="1" applyFill="1" applyBorder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178" fontId="0" fillId="4" borderId="8" xfId="0" applyNumberFormat="1" applyFill="1" applyBorder="1">
      <alignment vertical="center"/>
    </xf>
    <xf numFmtId="177" fontId="0" fillId="4" borderId="12" xfId="0" applyNumberFormat="1" applyFill="1" applyBorder="1">
      <alignment vertical="center"/>
    </xf>
    <xf numFmtId="0" fontId="0" fillId="4" borderId="13" xfId="0" applyFill="1" applyBorder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176" fontId="6" fillId="0" borderId="0" xfId="4" applyNumberFormat="1" applyFont="1" applyAlignment="1">
      <alignment horizontal="right" vertical="center"/>
    </xf>
    <xf numFmtId="0" fontId="7" fillId="0" borderId="0" xfId="5" quotePrefix="1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7" fillId="2" borderId="8" xfId="0" applyFont="1" applyFill="1" applyBorder="1" applyAlignment="1">
      <alignment vertical="center"/>
    </xf>
    <xf numFmtId="3" fontId="13" fillId="0" borderId="6" xfId="0" applyNumberFormat="1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 wrapText="1"/>
    </xf>
    <xf numFmtId="177" fontId="0" fillId="3" borderId="11" xfId="0" applyNumberFormat="1" applyFill="1" applyBorder="1">
      <alignment vertical="center"/>
    </xf>
    <xf numFmtId="0" fontId="18" fillId="0" borderId="0" xfId="0" applyFont="1" applyAlignment="1">
      <alignment horizontal="right" vertical="center"/>
    </xf>
    <xf numFmtId="0" fontId="5" fillId="0" borderId="0" xfId="5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1" fontId="26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0" fillId="5" borderId="25" xfId="0" applyFont="1" applyFill="1" applyBorder="1" applyAlignment="1">
      <alignment horizontal="center" vertical="center"/>
    </xf>
    <xf numFmtId="0" fontId="30" fillId="5" borderId="26" xfId="0" applyFont="1" applyFill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179" fontId="31" fillId="3" borderId="28" xfId="0" applyNumberFormat="1" applyFont="1" applyFill="1" applyBorder="1" applyAlignment="1">
      <alignment vertical="center"/>
    </xf>
    <xf numFmtId="179" fontId="31" fillId="3" borderId="32" xfId="0" applyNumberFormat="1" applyFont="1" applyFill="1" applyBorder="1" applyAlignment="1">
      <alignment vertical="center"/>
    </xf>
    <xf numFmtId="0" fontId="31" fillId="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9" fontId="31" fillId="0" borderId="0" xfId="0" applyNumberFormat="1" applyFont="1" applyFill="1" applyBorder="1" applyAlignment="1">
      <alignment vertical="center"/>
    </xf>
    <xf numFmtId="0" fontId="31" fillId="3" borderId="28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0" fillId="5" borderId="24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5" borderId="23" xfId="0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30" fillId="5" borderId="22" xfId="0" applyFont="1" applyFill="1" applyBorder="1" applyAlignment="1">
      <alignment horizontal="center" vertical="center"/>
    </xf>
    <xf numFmtId="0" fontId="30" fillId="5" borderId="3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/>
    </xf>
    <xf numFmtId="0" fontId="30" fillId="5" borderId="2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41" fontId="1" fillId="0" borderId="0" xfId="3" applyNumberFormat="1" applyFont="1" applyFill="1">
      <alignment vertical="center"/>
    </xf>
    <xf numFmtId="41" fontId="1" fillId="0" borderId="0" xfId="3" applyNumberFormat="1" applyFont="1" applyFill="1" applyAlignment="1">
      <alignment horizontal="center" vertical="center"/>
    </xf>
    <xf numFmtId="41" fontId="33" fillId="0" borderId="0" xfId="3" applyNumberFormat="1" applyFont="1" applyFill="1" applyAlignment="1">
      <alignment horizontal="center" vertical="center"/>
    </xf>
    <xf numFmtId="41" fontId="34" fillId="0" borderId="0" xfId="3" applyNumberFormat="1" applyFont="1" applyFill="1">
      <alignment vertical="center"/>
    </xf>
    <xf numFmtId="41" fontId="0" fillId="0" borderId="0" xfId="3" applyNumberFormat="1" applyFont="1" applyFill="1" applyAlignment="1">
      <alignment horizontal="center" vertical="center"/>
    </xf>
    <xf numFmtId="41" fontId="35" fillId="0" borderId="0" xfId="9" applyNumberFormat="1" applyFont="1" applyFill="1" applyBorder="1" applyAlignment="1">
      <alignment horizontal="center" vertical="center"/>
    </xf>
    <xf numFmtId="41" fontId="37" fillId="0" borderId="0" xfId="3" applyNumberFormat="1" applyFont="1" applyFill="1" applyAlignment="1">
      <alignment horizontal="center" vertical="center"/>
    </xf>
    <xf numFmtId="41" fontId="1" fillId="0" borderId="0" xfId="3" applyNumberFormat="1" applyFont="1" applyFill="1" applyBorder="1">
      <alignment vertical="center"/>
    </xf>
    <xf numFmtId="0" fontId="33" fillId="0" borderId="40" xfId="3" applyNumberFormat="1" applyFont="1" applyFill="1" applyBorder="1" applyAlignment="1">
      <alignment horizontal="left" vertical="center"/>
    </xf>
    <xf numFmtId="0" fontId="33" fillId="0" borderId="35" xfId="3" applyNumberFormat="1" applyFont="1" applyFill="1" applyBorder="1" applyAlignment="1">
      <alignment horizontal="left" vertical="center"/>
    </xf>
    <xf numFmtId="0" fontId="33" fillId="0" borderId="35" xfId="12" applyNumberFormat="1" applyFont="1" applyFill="1" applyBorder="1" applyAlignment="1">
      <alignment horizontal="left" vertical="center" shrinkToFit="1"/>
    </xf>
    <xf numFmtId="0" fontId="33" fillId="0" borderId="35" xfId="12" applyNumberFormat="1" applyFont="1" applyFill="1" applyBorder="1" applyAlignment="1">
      <alignment horizontal="left" vertical="center"/>
    </xf>
    <xf numFmtId="41" fontId="39" fillId="2" borderId="41" xfId="8" applyFont="1" applyFill="1" applyBorder="1" applyAlignment="1">
      <alignment horizontal="center" vertical="center"/>
    </xf>
    <xf numFmtId="41" fontId="39" fillId="2" borderId="42" xfId="8" applyFont="1" applyFill="1" applyBorder="1" applyAlignment="1">
      <alignment horizontal="center" vertical="center"/>
    </xf>
    <xf numFmtId="41" fontId="39" fillId="2" borderId="33" xfId="8" applyFont="1" applyFill="1" applyBorder="1" applyAlignment="1">
      <alignment horizontal="center" vertical="center"/>
    </xf>
    <xf numFmtId="41" fontId="39" fillId="2" borderId="36" xfId="8" applyFont="1" applyFill="1" applyBorder="1" applyAlignment="1">
      <alignment horizontal="center" vertical="center"/>
    </xf>
    <xf numFmtId="41" fontId="37" fillId="0" borderId="45" xfId="3" applyNumberFormat="1" applyFont="1" applyFill="1" applyBorder="1" applyAlignment="1">
      <alignment horizontal="center" vertical="center"/>
    </xf>
    <xf numFmtId="0" fontId="38" fillId="0" borderId="46" xfId="3" applyNumberFormat="1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41" fontId="1" fillId="6" borderId="43" xfId="3" applyNumberFormat="1" applyFont="1" applyFill="1" applyBorder="1">
      <alignment vertical="center"/>
    </xf>
    <xf numFmtId="41" fontId="1" fillId="6" borderId="44" xfId="3" applyNumberFormat="1" applyFont="1" applyFill="1" applyBorder="1">
      <alignment vertical="center"/>
    </xf>
    <xf numFmtId="41" fontId="1" fillId="6" borderId="15" xfId="3" applyNumberFormat="1" applyFont="1" applyFill="1" applyBorder="1">
      <alignment vertical="center"/>
    </xf>
    <xf numFmtId="41" fontId="1" fillId="6" borderId="38" xfId="3" applyNumberFormat="1" applyFont="1" applyFill="1" applyBorder="1">
      <alignment vertical="center"/>
    </xf>
    <xf numFmtId="41" fontId="1" fillId="6" borderId="37" xfId="3" applyNumberFormat="1" applyFont="1" applyFill="1" applyBorder="1">
      <alignment vertical="center"/>
    </xf>
    <xf numFmtId="41" fontId="1" fillId="6" borderId="39" xfId="3" applyNumberFormat="1" applyFont="1" applyFill="1" applyBorder="1">
      <alignment vertical="center"/>
    </xf>
    <xf numFmtId="41" fontId="37" fillId="0" borderId="50" xfId="3" applyNumberFormat="1" applyFont="1" applyFill="1" applyBorder="1" applyAlignment="1">
      <alignment horizontal="center" vertical="center"/>
    </xf>
    <xf numFmtId="41" fontId="1" fillId="0" borderId="51" xfId="3" applyNumberFormat="1" applyFont="1" applyFill="1" applyBorder="1" applyAlignment="1">
      <alignment horizontal="center" vertical="center"/>
    </xf>
    <xf numFmtId="41" fontId="1" fillId="0" borderId="34" xfId="3" applyNumberFormat="1" applyFont="1" applyFill="1" applyBorder="1" applyAlignment="1">
      <alignment horizontal="center" vertical="center"/>
    </xf>
    <xf numFmtId="41" fontId="33" fillId="0" borderId="52" xfId="3" applyNumberFormat="1" applyFont="1" applyFill="1" applyBorder="1" applyAlignment="1">
      <alignment vertical="center"/>
    </xf>
    <xf numFmtId="41" fontId="33" fillId="0" borderId="53" xfId="3" applyNumberFormat="1" applyFont="1" applyFill="1" applyBorder="1" applyAlignment="1">
      <alignment vertical="center"/>
    </xf>
    <xf numFmtId="41" fontId="39" fillId="0" borderId="54" xfId="8" applyFont="1" applyFill="1" applyBorder="1" applyAlignment="1">
      <alignment horizontal="center" vertical="center"/>
    </xf>
    <xf numFmtId="41" fontId="39" fillId="2" borderId="55" xfId="8" applyFont="1" applyFill="1" applyBorder="1" applyAlignment="1">
      <alignment horizontal="center" vertical="center"/>
    </xf>
  </cellXfs>
  <cellStyles count="14">
    <cellStyle name="쉼표 [0]" xfId="8" builtinId="6"/>
    <cellStyle name="쉼표 [0] 10" xfId="11" xr:uid="{D3BB21C0-36E3-4A61-9ECA-35BE8D7FE10E}"/>
    <cellStyle name="쉼표 [0] 11" xfId="10" xr:uid="{C1653E4C-B056-4D67-94B3-345841C98A24}"/>
    <cellStyle name="쉼표 [0] 2" xfId="2" xr:uid="{00000000-0005-0000-0000-000000000000}"/>
    <cellStyle name="쉼표 [0] 2 2 2" xfId="9" xr:uid="{0755DE88-3C9C-4022-A640-EEC9CC51882A}"/>
    <cellStyle name="쉼표 [0] 2 6" xfId="7" xr:uid="{00000000-0005-0000-0000-000001000000}"/>
    <cellStyle name="쉼표 [0] 3" xfId="6" xr:uid="{00000000-0005-0000-0000-000002000000}"/>
    <cellStyle name="표준" xfId="0" builtinId="0"/>
    <cellStyle name="표준 15" xfId="5" xr:uid="{00000000-0005-0000-0000-000004000000}"/>
    <cellStyle name="표준 2" xfId="4" xr:uid="{00000000-0005-0000-0000-000005000000}"/>
    <cellStyle name="표준 2 2" xfId="3" xr:uid="{00000000-0005-0000-0000-000006000000}"/>
    <cellStyle name="표준 2 3" xfId="12" xr:uid="{E15849F8-4300-4981-810C-7BA47117F084}"/>
    <cellStyle name="표준 24" xfId="13" xr:uid="{83557D47-11FB-4299-9D9E-77C0B7EBB155}"/>
    <cellStyle name="표준 3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47625</xdr:rowOff>
    </xdr:from>
    <xdr:to>
      <xdr:col>1</xdr:col>
      <xdr:colOff>190500</xdr:colOff>
      <xdr:row>12</xdr:row>
      <xdr:rowOff>47625</xdr:rowOff>
    </xdr:to>
    <xdr:pic>
      <xdr:nvPicPr>
        <xdr:cNvPr id="2" name="그림 13" descr="고기석 싸인.jpg">
          <a:extLst>
            <a:ext uri="{FF2B5EF4-FFF2-40B4-BE49-F238E27FC236}">
              <a16:creationId xmlns:a16="http://schemas.microsoft.com/office/drawing/2014/main" id="{00000000-0008-0000-0300-0000E2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39433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47625</xdr:rowOff>
    </xdr:from>
    <xdr:to>
      <xdr:col>1</xdr:col>
      <xdr:colOff>190500</xdr:colOff>
      <xdr:row>13</xdr:row>
      <xdr:rowOff>47625</xdr:rowOff>
    </xdr:to>
    <xdr:pic>
      <xdr:nvPicPr>
        <xdr:cNvPr id="3" name="그림 14" descr="고기석 싸인.jpg">
          <a:extLst>
            <a:ext uri="{FF2B5EF4-FFF2-40B4-BE49-F238E27FC236}">
              <a16:creationId xmlns:a16="http://schemas.microsoft.com/office/drawing/2014/main" id="{00000000-0008-0000-0300-0000E3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41529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47625</xdr:rowOff>
    </xdr:from>
    <xdr:to>
      <xdr:col>1</xdr:col>
      <xdr:colOff>190500</xdr:colOff>
      <xdr:row>15</xdr:row>
      <xdr:rowOff>47625</xdr:rowOff>
    </xdr:to>
    <xdr:pic>
      <xdr:nvPicPr>
        <xdr:cNvPr id="4" name="그림 16" descr="고기석 싸인.jpg">
          <a:extLst>
            <a:ext uri="{FF2B5EF4-FFF2-40B4-BE49-F238E27FC236}">
              <a16:creationId xmlns:a16="http://schemas.microsoft.com/office/drawing/2014/main" id="{00000000-0008-0000-0300-0000E4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4572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47625</xdr:rowOff>
    </xdr:from>
    <xdr:to>
      <xdr:col>1</xdr:col>
      <xdr:colOff>190500</xdr:colOff>
      <xdr:row>16</xdr:row>
      <xdr:rowOff>47625</xdr:rowOff>
    </xdr:to>
    <xdr:pic>
      <xdr:nvPicPr>
        <xdr:cNvPr id="5" name="그림 17" descr="고기석 싸인.jpg">
          <a:extLst>
            <a:ext uri="{FF2B5EF4-FFF2-40B4-BE49-F238E27FC236}">
              <a16:creationId xmlns:a16="http://schemas.microsoft.com/office/drawing/2014/main" id="{00000000-0008-0000-0300-0000E5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47815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47625</xdr:rowOff>
    </xdr:from>
    <xdr:to>
      <xdr:col>1</xdr:col>
      <xdr:colOff>190500</xdr:colOff>
      <xdr:row>20</xdr:row>
      <xdr:rowOff>47625</xdr:rowOff>
    </xdr:to>
    <xdr:pic>
      <xdr:nvPicPr>
        <xdr:cNvPr id="6" name="그림 21" descr="고기석 싸인.jpg">
          <a:extLst>
            <a:ext uri="{FF2B5EF4-FFF2-40B4-BE49-F238E27FC236}">
              <a16:creationId xmlns:a16="http://schemas.microsoft.com/office/drawing/2014/main" id="{00000000-0008-0000-0300-0000E6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56197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47625</xdr:rowOff>
    </xdr:from>
    <xdr:to>
      <xdr:col>1</xdr:col>
      <xdr:colOff>190500</xdr:colOff>
      <xdr:row>25</xdr:row>
      <xdr:rowOff>47625</xdr:rowOff>
    </xdr:to>
    <xdr:pic>
      <xdr:nvPicPr>
        <xdr:cNvPr id="7" name="그림 22" descr="고기석 싸인.jpg">
          <a:extLst>
            <a:ext uri="{FF2B5EF4-FFF2-40B4-BE49-F238E27FC236}">
              <a16:creationId xmlns:a16="http://schemas.microsoft.com/office/drawing/2014/main" id="{00000000-0008-0000-0300-0000E7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66675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47625</xdr:rowOff>
    </xdr:from>
    <xdr:to>
      <xdr:col>1</xdr:col>
      <xdr:colOff>180975</xdr:colOff>
      <xdr:row>13</xdr:row>
      <xdr:rowOff>47625</xdr:rowOff>
    </xdr:to>
    <xdr:pic>
      <xdr:nvPicPr>
        <xdr:cNvPr id="8" name="그림 12" descr="고기석 싸인.jpg">
          <a:extLst>
            <a:ext uri="{FF2B5EF4-FFF2-40B4-BE49-F238E27FC236}">
              <a16:creationId xmlns:a16="http://schemas.microsoft.com/office/drawing/2014/main" id="{00000000-0008-0000-0300-0000E8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41529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57150</xdr:rowOff>
    </xdr:from>
    <xdr:to>
      <xdr:col>1</xdr:col>
      <xdr:colOff>190500</xdr:colOff>
      <xdr:row>20</xdr:row>
      <xdr:rowOff>57150</xdr:rowOff>
    </xdr:to>
    <xdr:pic>
      <xdr:nvPicPr>
        <xdr:cNvPr id="9" name="그림 12" descr="고기석 싸인.jpg">
          <a:extLst>
            <a:ext uri="{FF2B5EF4-FFF2-40B4-BE49-F238E27FC236}">
              <a16:creationId xmlns:a16="http://schemas.microsoft.com/office/drawing/2014/main" id="{00000000-0008-0000-0300-0000E94A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t="12352" r="63431" b="83022"/>
        <a:stretch>
          <a:fillRect/>
        </a:stretch>
      </xdr:blipFill>
      <xdr:spPr bwMode="auto">
        <a:xfrm>
          <a:off x="0" y="56292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2"/>
  <sheetViews>
    <sheetView view="pageBreakPreview" zoomScale="60" zoomScaleNormal="70" workbookViewId="0">
      <pane ySplit="9" topLeftCell="A10" activePane="bottomLeft" state="frozen"/>
      <selection pane="bottomLeft" activeCell="G11" sqref="G11"/>
    </sheetView>
  </sheetViews>
  <sheetFormatPr defaultRowHeight="16.5" x14ac:dyDescent="0.3"/>
  <cols>
    <col min="1" max="1" width="3.625" style="42" customWidth="1"/>
    <col min="2" max="2" width="9.75" style="42" customWidth="1"/>
    <col min="3" max="3" width="8.75" style="42" customWidth="1"/>
    <col min="4" max="4" width="44" style="42" bestFit="1" customWidth="1"/>
    <col min="5" max="5" width="7.125" style="42" bestFit="1" customWidth="1"/>
    <col min="6" max="8" width="30.625" style="42" customWidth="1"/>
    <col min="9" max="9" width="20.625" style="42" customWidth="1"/>
    <col min="10" max="10" width="12.75" style="42" customWidth="1"/>
    <col min="11" max="16384" width="9" style="42"/>
  </cols>
  <sheetData>
    <row r="2" spans="2:9" s="38" customFormat="1" ht="30" customHeight="1" x14ac:dyDescent="0.3">
      <c r="B2" s="66" t="s">
        <v>79</v>
      </c>
      <c r="C2" s="66"/>
      <c r="D2" s="66"/>
      <c r="E2" s="66"/>
      <c r="F2" s="66"/>
      <c r="G2" s="66"/>
      <c r="H2" s="66"/>
      <c r="I2" s="66"/>
    </row>
    <row r="3" spans="2:9" s="38" customFormat="1" ht="15" customHeight="1" x14ac:dyDescent="0.3">
      <c r="B3" s="66"/>
      <c r="C3" s="66"/>
      <c r="D3" s="66"/>
      <c r="E3" s="66"/>
      <c r="F3" s="66"/>
      <c r="G3" s="66"/>
      <c r="H3" s="66"/>
      <c r="I3" s="66"/>
    </row>
    <row r="4" spans="2:9" s="38" customFormat="1" ht="36" customHeight="1" x14ac:dyDescent="0.3">
      <c r="B4" s="39"/>
      <c r="C4" s="39"/>
      <c r="D4" s="39"/>
      <c r="E4" s="39"/>
      <c r="F4" s="39"/>
      <c r="G4" s="39"/>
      <c r="H4" s="39"/>
      <c r="I4" s="39"/>
    </row>
    <row r="5" spans="2:9" ht="30" customHeight="1" x14ac:dyDescent="0.3">
      <c r="B5" s="40" t="s">
        <v>95</v>
      </c>
      <c r="C5" s="41"/>
    </row>
    <row r="6" spans="2:9" ht="30" customHeight="1" x14ac:dyDescent="0.3">
      <c r="B6" s="40"/>
      <c r="C6" s="41"/>
      <c r="I6" s="51"/>
    </row>
    <row r="7" spans="2:9" s="43" customFormat="1" ht="24.95" customHeight="1" x14ac:dyDescent="0.3">
      <c r="B7" s="67" t="s">
        <v>80</v>
      </c>
      <c r="C7" s="67" t="s">
        <v>81</v>
      </c>
      <c r="D7" s="67" t="s">
        <v>82</v>
      </c>
      <c r="E7" s="67" t="s">
        <v>83</v>
      </c>
      <c r="F7" s="70" t="s">
        <v>96</v>
      </c>
      <c r="G7" s="71"/>
      <c r="H7" s="72"/>
      <c r="I7" s="76" t="s">
        <v>84</v>
      </c>
    </row>
    <row r="8" spans="2:9" s="43" customFormat="1" ht="24.95" customHeight="1" thickBot="1" x14ac:dyDescent="0.35">
      <c r="B8" s="68"/>
      <c r="C8" s="68"/>
      <c r="D8" s="68"/>
      <c r="E8" s="68"/>
      <c r="F8" s="73"/>
      <c r="G8" s="74"/>
      <c r="H8" s="75"/>
      <c r="I8" s="72"/>
    </row>
    <row r="9" spans="2:9" s="43" customFormat="1" ht="50.1" customHeight="1" thickBot="1" x14ac:dyDescent="0.35">
      <c r="B9" s="69"/>
      <c r="C9" s="69"/>
      <c r="D9" s="69"/>
      <c r="E9" s="69"/>
      <c r="F9" s="52" t="s">
        <v>92</v>
      </c>
      <c r="G9" s="53" t="s">
        <v>93</v>
      </c>
      <c r="H9" s="54" t="s">
        <v>85</v>
      </c>
      <c r="I9" s="77"/>
    </row>
    <row r="10" spans="2:9" s="44" customFormat="1" ht="114" customHeight="1" thickTop="1" thickBot="1" x14ac:dyDescent="0.35">
      <c r="B10" s="62" t="s">
        <v>94</v>
      </c>
      <c r="C10" s="63"/>
      <c r="D10" s="64"/>
      <c r="E10" s="55" t="s">
        <v>97</v>
      </c>
      <c r="F10" s="56">
        <f>한림!Q65</f>
        <v>0</v>
      </c>
      <c r="G10" s="56">
        <f>동탄!Q55</f>
        <v>0</v>
      </c>
      <c r="H10" s="57">
        <f>F10+G10</f>
        <v>0</v>
      </c>
      <c r="I10" s="58" t="s">
        <v>98</v>
      </c>
    </row>
    <row r="11" spans="2:9" s="44" customFormat="1" ht="11.25" customHeight="1" x14ac:dyDescent="0.3">
      <c r="B11" s="60"/>
      <c r="C11" s="60"/>
      <c r="D11" s="60"/>
      <c r="E11" s="60"/>
      <c r="F11" s="61"/>
      <c r="G11" s="61"/>
      <c r="H11" s="61"/>
      <c r="I11" s="60"/>
    </row>
    <row r="12" spans="2:9" ht="30" customHeight="1" x14ac:dyDescent="0.3">
      <c r="B12" s="45" t="s">
        <v>86</v>
      </c>
    </row>
    <row r="13" spans="2:9" s="46" customFormat="1" ht="30" customHeight="1" x14ac:dyDescent="0.3">
      <c r="B13" s="45" t="s">
        <v>87</v>
      </c>
      <c r="G13" s="65"/>
      <c r="H13" s="65"/>
      <c r="I13" s="47"/>
    </row>
    <row r="14" spans="2:9" s="46" customFormat="1" ht="30" customHeight="1" x14ac:dyDescent="0.3">
      <c r="B14" s="45"/>
      <c r="G14" s="59"/>
      <c r="H14" s="59"/>
      <c r="I14" s="47"/>
    </row>
    <row r="15" spans="2:9" s="46" customFormat="1" ht="30" customHeight="1" x14ac:dyDescent="0.3">
      <c r="B15" s="45"/>
      <c r="G15" s="59"/>
      <c r="H15" s="59"/>
      <c r="I15" s="47"/>
    </row>
    <row r="16" spans="2:9" s="46" customFormat="1" ht="30" customHeight="1" x14ac:dyDescent="0.3">
      <c r="B16" s="45"/>
      <c r="G16" s="59"/>
      <c r="H16" s="59"/>
      <c r="I16" s="47"/>
    </row>
    <row r="17" spans="2:9" s="46" customFormat="1" ht="30" customHeight="1" x14ac:dyDescent="0.3">
      <c r="B17" s="48"/>
      <c r="F17" s="46" t="s">
        <v>88</v>
      </c>
      <c r="G17" s="65"/>
      <c r="H17" s="65"/>
      <c r="I17" s="47"/>
    </row>
    <row r="18" spans="2:9" s="46" customFormat="1" ht="30" customHeight="1" x14ac:dyDescent="0.3">
      <c r="H18" s="47"/>
      <c r="I18" s="47"/>
    </row>
    <row r="19" spans="2:9" s="46" customFormat="1" ht="30" customHeight="1" x14ac:dyDescent="0.3">
      <c r="B19" s="50" t="s">
        <v>91</v>
      </c>
      <c r="F19" s="46" t="s">
        <v>89</v>
      </c>
      <c r="G19" s="59"/>
      <c r="H19" s="59"/>
      <c r="I19" s="49" t="s">
        <v>90</v>
      </c>
    </row>
    <row r="22" spans="2:9" x14ac:dyDescent="0.3">
      <c r="B22" s="42" t="s">
        <v>91</v>
      </c>
    </row>
  </sheetData>
  <mergeCells count="10">
    <mergeCell ref="B10:D10"/>
    <mergeCell ref="G13:H13"/>
    <mergeCell ref="G17:H17"/>
    <mergeCell ref="B2:I3"/>
    <mergeCell ref="B7:B9"/>
    <mergeCell ref="C7:C9"/>
    <mergeCell ref="D7:D9"/>
    <mergeCell ref="E7:E9"/>
    <mergeCell ref="F7:H8"/>
    <mergeCell ref="I7:I9"/>
  </mergeCells>
  <phoneticPr fontId="3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W65"/>
  <sheetViews>
    <sheetView view="pageBreakPreview" zoomScaleNormal="85" zoomScaleSheetLayoutView="100" workbookViewId="0">
      <selection activeCell="O6" sqref="O6:Q6"/>
    </sheetView>
  </sheetViews>
  <sheetFormatPr defaultRowHeight="16.5" x14ac:dyDescent="0.3"/>
  <cols>
    <col min="1" max="1" width="5.375" style="1" customWidth="1"/>
    <col min="2" max="2" width="13.125" style="1" customWidth="1"/>
    <col min="3" max="14" width="8.625" style="1" customWidth="1"/>
    <col min="15" max="15" width="10.625" style="1" customWidth="1"/>
    <col min="16" max="16" width="10.625" customWidth="1"/>
    <col min="17" max="17" width="12.625" customWidth="1"/>
  </cols>
  <sheetData>
    <row r="1" spans="1:17" ht="21" customHeight="1" x14ac:dyDescent="0.3">
      <c r="A1" s="80" t="s">
        <v>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3.75" customHeight="1" x14ac:dyDescent="0.3">
      <c r="A2" s="27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7" ht="19.5" customHeight="1" x14ac:dyDescent="0.3">
      <c r="A3" s="16" t="s">
        <v>0</v>
      </c>
      <c r="B3" s="17"/>
      <c r="C3" s="15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Q3" s="36" t="s">
        <v>77</v>
      </c>
    </row>
    <row r="4" spans="1:17" ht="16.5" hidden="1" customHeight="1" x14ac:dyDescent="0.3">
      <c r="A4" s="2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</row>
    <row r="5" spans="1:17" ht="1.5" customHeight="1" thickBot="1" x14ac:dyDescent="0.35"/>
    <row r="6" spans="1:17" ht="47.25" customHeight="1" thickBot="1" x14ac:dyDescent="0.35">
      <c r="A6" s="4" t="s">
        <v>2</v>
      </c>
      <c r="B6" s="4" t="s">
        <v>1</v>
      </c>
      <c r="C6" s="6" t="s">
        <v>4</v>
      </c>
      <c r="D6" s="5" t="s">
        <v>5</v>
      </c>
      <c r="E6" s="6" t="s">
        <v>6</v>
      </c>
      <c r="F6" s="6" t="s">
        <v>7</v>
      </c>
      <c r="G6" s="6" t="s">
        <v>8</v>
      </c>
      <c r="H6" s="5" t="s">
        <v>9</v>
      </c>
      <c r="I6" s="5" t="s">
        <v>10</v>
      </c>
      <c r="J6" s="6" t="s">
        <v>11</v>
      </c>
      <c r="K6" s="5" t="s">
        <v>12</v>
      </c>
      <c r="L6" s="5" t="s">
        <v>13</v>
      </c>
      <c r="M6" s="6" t="s">
        <v>14</v>
      </c>
      <c r="N6" s="5" t="s">
        <v>15</v>
      </c>
      <c r="O6" s="18" t="s">
        <v>18</v>
      </c>
      <c r="P6" s="25" t="s">
        <v>75</v>
      </c>
      <c r="Q6" s="26" t="s">
        <v>76</v>
      </c>
    </row>
    <row r="7" spans="1:17" ht="18.95" customHeight="1" thickTop="1" x14ac:dyDescent="0.3">
      <c r="A7" s="30">
        <v>1</v>
      </c>
      <c r="B7" s="32" t="s">
        <v>19</v>
      </c>
      <c r="C7" s="8">
        <v>4874</v>
      </c>
      <c r="D7" s="9">
        <v>3978</v>
      </c>
      <c r="E7" s="10">
        <v>3225</v>
      </c>
      <c r="F7" s="10">
        <v>3284</v>
      </c>
      <c r="G7" s="12">
        <v>3678</v>
      </c>
      <c r="H7" s="10">
        <v>3927</v>
      </c>
      <c r="I7" s="10">
        <v>4175</v>
      </c>
      <c r="J7" s="10">
        <v>3935</v>
      </c>
      <c r="K7" s="10">
        <v>3065</v>
      </c>
      <c r="L7" s="10">
        <v>3395</v>
      </c>
      <c r="M7" s="10">
        <v>3474</v>
      </c>
      <c r="N7" s="10">
        <v>3603</v>
      </c>
      <c r="O7" s="33">
        <f t="shared" ref="O7:O64" si="0">SUM(C7:N7)</f>
        <v>44613</v>
      </c>
      <c r="P7" s="23"/>
      <c r="Q7" s="24">
        <f>O7*P7</f>
        <v>0</v>
      </c>
    </row>
    <row r="8" spans="1:17" ht="18.95" customHeight="1" x14ac:dyDescent="0.3">
      <c r="A8" s="31">
        <v>2</v>
      </c>
      <c r="B8" s="32" t="s">
        <v>20</v>
      </c>
      <c r="C8" s="11">
        <v>10087</v>
      </c>
      <c r="D8" s="7">
        <v>9105</v>
      </c>
      <c r="E8" s="12">
        <v>5957</v>
      </c>
      <c r="F8" s="12">
        <v>6786</v>
      </c>
      <c r="G8" s="12">
        <v>7120</v>
      </c>
      <c r="H8" s="12">
        <v>7718</v>
      </c>
      <c r="I8" s="12">
        <v>7875</v>
      </c>
      <c r="J8" s="12">
        <v>8047</v>
      </c>
      <c r="K8" s="12">
        <v>6343</v>
      </c>
      <c r="L8" s="12">
        <v>6840</v>
      </c>
      <c r="M8" s="12">
        <v>6706</v>
      </c>
      <c r="N8" s="12">
        <v>6939</v>
      </c>
      <c r="O8" s="34">
        <f t="shared" si="0"/>
        <v>89523</v>
      </c>
      <c r="P8" s="19"/>
      <c r="Q8" s="20">
        <f t="shared" ref="Q8:Q64" si="1">O8*P8</f>
        <v>0</v>
      </c>
    </row>
    <row r="9" spans="1:17" ht="18.95" customHeight="1" x14ac:dyDescent="0.3">
      <c r="A9" s="31">
        <v>3</v>
      </c>
      <c r="B9" s="32" t="s">
        <v>21</v>
      </c>
      <c r="C9" s="11">
        <v>6319</v>
      </c>
      <c r="D9" s="7">
        <v>5532</v>
      </c>
      <c r="E9" s="12">
        <v>5185</v>
      </c>
      <c r="F9" s="12">
        <v>5279</v>
      </c>
      <c r="G9" s="12">
        <v>5682</v>
      </c>
      <c r="H9" s="12">
        <v>5833</v>
      </c>
      <c r="I9" s="12">
        <v>6112</v>
      </c>
      <c r="J9" s="12">
        <v>6170</v>
      </c>
      <c r="K9" s="12">
        <v>5201</v>
      </c>
      <c r="L9" s="12">
        <v>5433</v>
      </c>
      <c r="M9" s="12">
        <v>5404</v>
      </c>
      <c r="N9" s="12">
        <v>5481</v>
      </c>
      <c r="O9" s="34">
        <f t="shared" si="0"/>
        <v>67631</v>
      </c>
      <c r="P9" s="19"/>
      <c r="Q9" s="20">
        <f t="shared" si="1"/>
        <v>0</v>
      </c>
    </row>
    <row r="10" spans="1:17" ht="18.95" customHeight="1" x14ac:dyDescent="0.3">
      <c r="A10" s="31">
        <v>4</v>
      </c>
      <c r="B10" s="32" t="s">
        <v>22</v>
      </c>
      <c r="C10" s="11">
        <v>1301</v>
      </c>
      <c r="D10" s="7">
        <v>1009</v>
      </c>
      <c r="E10" s="12">
        <v>692</v>
      </c>
      <c r="F10" s="12">
        <v>739</v>
      </c>
      <c r="G10" s="12">
        <v>921</v>
      </c>
      <c r="H10" s="12">
        <v>958</v>
      </c>
      <c r="I10" s="12">
        <v>903</v>
      </c>
      <c r="J10" s="12">
        <v>897</v>
      </c>
      <c r="K10" s="12">
        <v>660</v>
      </c>
      <c r="L10" s="12">
        <v>806</v>
      </c>
      <c r="M10" s="12">
        <v>876</v>
      </c>
      <c r="N10" s="12">
        <v>836</v>
      </c>
      <c r="O10" s="34">
        <f t="shared" si="0"/>
        <v>10598</v>
      </c>
      <c r="P10" s="19"/>
      <c r="Q10" s="20">
        <f t="shared" si="1"/>
        <v>0</v>
      </c>
    </row>
    <row r="11" spans="1:17" ht="18.95" customHeight="1" x14ac:dyDescent="0.3">
      <c r="A11" s="31">
        <v>5</v>
      </c>
      <c r="B11" s="32" t="s">
        <v>23</v>
      </c>
      <c r="C11" s="11">
        <v>14477</v>
      </c>
      <c r="D11" s="7">
        <v>12335</v>
      </c>
      <c r="E11" s="7">
        <v>10183</v>
      </c>
      <c r="F11" s="12">
        <v>10333</v>
      </c>
      <c r="G11" s="12">
        <v>12466</v>
      </c>
      <c r="H11" s="12">
        <v>12363</v>
      </c>
      <c r="I11" s="12">
        <v>12613</v>
      </c>
      <c r="J11" s="12">
        <v>13934</v>
      </c>
      <c r="K11" s="12">
        <v>11012</v>
      </c>
      <c r="L11" s="12">
        <v>11484</v>
      </c>
      <c r="M11" s="12">
        <v>11375</v>
      </c>
      <c r="N11" s="12">
        <v>11443</v>
      </c>
      <c r="O11" s="34">
        <f t="shared" si="0"/>
        <v>144018</v>
      </c>
      <c r="P11" s="19"/>
      <c r="Q11" s="20">
        <f t="shared" si="1"/>
        <v>0</v>
      </c>
    </row>
    <row r="12" spans="1:17" ht="18.95" customHeight="1" x14ac:dyDescent="0.3">
      <c r="A12" s="31">
        <v>6</v>
      </c>
      <c r="B12" s="32" t="s">
        <v>24</v>
      </c>
      <c r="C12" s="11">
        <v>15329</v>
      </c>
      <c r="D12" s="7">
        <v>12776</v>
      </c>
      <c r="E12" s="12">
        <v>9213</v>
      </c>
      <c r="F12" s="12">
        <v>9516</v>
      </c>
      <c r="G12" s="12">
        <v>11653</v>
      </c>
      <c r="H12" s="12">
        <v>11241</v>
      </c>
      <c r="I12" s="12">
        <v>11694</v>
      </c>
      <c r="J12" s="12">
        <v>11260</v>
      </c>
      <c r="K12" s="12">
        <v>9018</v>
      </c>
      <c r="L12" s="12">
        <v>9697</v>
      </c>
      <c r="M12" s="12">
        <v>10406</v>
      </c>
      <c r="N12" s="12">
        <v>10429</v>
      </c>
      <c r="O12" s="34">
        <f t="shared" si="0"/>
        <v>132232</v>
      </c>
      <c r="P12" s="19"/>
      <c r="Q12" s="20">
        <f t="shared" si="1"/>
        <v>0</v>
      </c>
    </row>
    <row r="13" spans="1:17" ht="18.95" customHeight="1" x14ac:dyDescent="0.3">
      <c r="A13" s="31">
        <v>7</v>
      </c>
      <c r="B13" s="32" t="s">
        <v>25</v>
      </c>
      <c r="C13" s="11">
        <v>14140</v>
      </c>
      <c r="D13" s="7">
        <v>11835</v>
      </c>
      <c r="E13" s="12">
        <v>7944</v>
      </c>
      <c r="F13" s="12">
        <v>8547</v>
      </c>
      <c r="G13" s="12">
        <v>9790</v>
      </c>
      <c r="H13" s="12">
        <v>10288</v>
      </c>
      <c r="I13" s="12">
        <v>10188</v>
      </c>
      <c r="J13" s="12">
        <v>10406</v>
      </c>
      <c r="K13" s="12">
        <v>8020</v>
      </c>
      <c r="L13" s="12">
        <v>9221</v>
      </c>
      <c r="M13" s="12">
        <v>9338</v>
      </c>
      <c r="N13" s="12">
        <v>9383</v>
      </c>
      <c r="O13" s="34">
        <f t="shared" si="0"/>
        <v>119100</v>
      </c>
      <c r="P13" s="19"/>
      <c r="Q13" s="20">
        <f t="shared" si="1"/>
        <v>0</v>
      </c>
    </row>
    <row r="14" spans="1:17" ht="18.95" customHeight="1" x14ac:dyDescent="0.3">
      <c r="A14" s="31">
        <v>8</v>
      </c>
      <c r="B14" s="32" t="s">
        <v>26</v>
      </c>
      <c r="C14" s="11">
        <v>104</v>
      </c>
      <c r="D14" s="7">
        <v>97</v>
      </c>
      <c r="E14" s="12">
        <v>99</v>
      </c>
      <c r="F14" s="12">
        <v>85</v>
      </c>
      <c r="G14" s="12">
        <v>117</v>
      </c>
      <c r="H14" s="12">
        <v>122</v>
      </c>
      <c r="I14" s="12">
        <v>116</v>
      </c>
      <c r="J14" s="12">
        <v>125</v>
      </c>
      <c r="K14" s="12">
        <v>94</v>
      </c>
      <c r="L14" s="12">
        <v>119</v>
      </c>
      <c r="M14" s="12">
        <v>115</v>
      </c>
      <c r="N14" s="12">
        <v>113</v>
      </c>
      <c r="O14" s="34">
        <f t="shared" si="0"/>
        <v>1306</v>
      </c>
      <c r="P14" s="19"/>
      <c r="Q14" s="20">
        <f t="shared" si="1"/>
        <v>0</v>
      </c>
    </row>
    <row r="15" spans="1:17" ht="18.95" customHeight="1" x14ac:dyDescent="0.3">
      <c r="A15" s="31">
        <v>9</v>
      </c>
      <c r="B15" s="32" t="s">
        <v>27</v>
      </c>
      <c r="C15" s="11">
        <v>319</v>
      </c>
      <c r="D15" s="7">
        <v>232</v>
      </c>
      <c r="E15" s="12">
        <v>274</v>
      </c>
      <c r="F15" s="12">
        <v>335</v>
      </c>
      <c r="G15" s="12">
        <v>322</v>
      </c>
      <c r="H15" s="12">
        <v>350</v>
      </c>
      <c r="I15" s="12">
        <v>362</v>
      </c>
      <c r="J15" s="12">
        <v>343</v>
      </c>
      <c r="K15" s="12">
        <v>234</v>
      </c>
      <c r="L15" s="12">
        <v>308</v>
      </c>
      <c r="M15" s="12">
        <v>339</v>
      </c>
      <c r="N15" s="12">
        <v>268</v>
      </c>
      <c r="O15" s="34">
        <f t="shared" si="0"/>
        <v>3686</v>
      </c>
      <c r="P15" s="19"/>
      <c r="Q15" s="20">
        <f t="shared" si="1"/>
        <v>0</v>
      </c>
    </row>
    <row r="16" spans="1:17" ht="18.95" customHeight="1" x14ac:dyDescent="0.3">
      <c r="A16" s="31">
        <v>10</v>
      </c>
      <c r="B16" s="32" t="s">
        <v>28</v>
      </c>
      <c r="C16" s="11">
        <v>513</v>
      </c>
      <c r="D16" s="7">
        <v>362</v>
      </c>
      <c r="E16" s="12">
        <v>253</v>
      </c>
      <c r="F16" s="12">
        <v>419</v>
      </c>
      <c r="G16" s="12">
        <v>443</v>
      </c>
      <c r="H16" s="12">
        <v>441</v>
      </c>
      <c r="I16" s="12">
        <v>452</v>
      </c>
      <c r="J16" s="12">
        <v>622</v>
      </c>
      <c r="K16" s="12">
        <v>560</v>
      </c>
      <c r="L16" s="12">
        <v>406</v>
      </c>
      <c r="M16" s="12">
        <v>476</v>
      </c>
      <c r="N16" s="12">
        <v>551</v>
      </c>
      <c r="O16" s="34">
        <f t="shared" si="0"/>
        <v>5498</v>
      </c>
      <c r="P16" s="19"/>
      <c r="Q16" s="20">
        <f t="shared" si="1"/>
        <v>0</v>
      </c>
    </row>
    <row r="17" spans="1:17" ht="18.95" customHeight="1" x14ac:dyDescent="0.3">
      <c r="A17" s="31">
        <v>11</v>
      </c>
      <c r="B17" s="32" t="s">
        <v>29</v>
      </c>
      <c r="C17" s="11">
        <v>512</v>
      </c>
      <c r="D17" s="7">
        <v>326</v>
      </c>
      <c r="E17" s="12">
        <v>246</v>
      </c>
      <c r="F17" s="12">
        <v>430</v>
      </c>
      <c r="G17" s="12">
        <v>456</v>
      </c>
      <c r="H17" s="12">
        <v>330</v>
      </c>
      <c r="I17" s="12">
        <v>382</v>
      </c>
      <c r="J17" s="12">
        <v>564</v>
      </c>
      <c r="K17" s="12">
        <v>530</v>
      </c>
      <c r="L17" s="12">
        <v>392</v>
      </c>
      <c r="M17" s="12">
        <v>474</v>
      </c>
      <c r="N17" s="12">
        <v>452</v>
      </c>
      <c r="O17" s="34">
        <f t="shared" si="0"/>
        <v>5094</v>
      </c>
      <c r="P17" s="19"/>
      <c r="Q17" s="20">
        <f t="shared" si="1"/>
        <v>0</v>
      </c>
    </row>
    <row r="18" spans="1:17" ht="18.95" customHeight="1" x14ac:dyDescent="0.3">
      <c r="A18" s="31">
        <v>12</v>
      </c>
      <c r="B18" s="32" t="s">
        <v>30</v>
      </c>
      <c r="C18" s="11">
        <v>561</v>
      </c>
      <c r="D18" s="7">
        <v>501</v>
      </c>
      <c r="E18" s="12">
        <v>609</v>
      </c>
      <c r="F18" s="12">
        <v>515</v>
      </c>
      <c r="G18" s="12">
        <v>498</v>
      </c>
      <c r="H18" s="12">
        <v>579</v>
      </c>
      <c r="I18" s="12">
        <v>511</v>
      </c>
      <c r="J18" s="12">
        <v>527</v>
      </c>
      <c r="K18" s="12">
        <v>320</v>
      </c>
      <c r="L18" s="12">
        <v>468</v>
      </c>
      <c r="M18" s="12">
        <v>417</v>
      </c>
      <c r="N18" s="12">
        <v>490</v>
      </c>
      <c r="O18" s="34">
        <f t="shared" si="0"/>
        <v>5996</v>
      </c>
      <c r="P18" s="19"/>
      <c r="Q18" s="20">
        <f t="shared" si="1"/>
        <v>0</v>
      </c>
    </row>
    <row r="19" spans="1:17" ht="18.95" customHeight="1" x14ac:dyDescent="0.3">
      <c r="A19" s="31">
        <v>13</v>
      </c>
      <c r="B19" s="32" t="s">
        <v>31</v>
      </c>
      <c r="C19" s="11">
        <v>12870</v>
      </c>
      <c r="D19" s="7">
        <v>12150</v>
      </c>
      <c r="E19" s="12">
        <v>11384</v>
      </c>
      <c r="F19" s="12">
        <v>11139</v>
      </c>
      <c r="G19" s="12">
        <v>10502</v>
      </c>
      <c r="H19" s="12">
        <v>9967</v>
      </c>
      <c r="I19" s="12">
        <v>11482</v>
      </c>
      <c r="J19" s="12">
        <v>11067</v>
      </c>
      <c r="K19" s="12">
        <v>10082</v>
      </c>
      <c r="L19" s="12">
        <v>11031</v>
      </c>
      <c r="M19" s="12">
        <v>11793</v>
      </c>
      <c r="N19" s="12">
        <v>12139</v>
      </c>
      <c r="O19" s="34">
        <f t="shared" si="0"/>
        <v>135606</v>
      </c>
      <c r="P19" s="19"/>
      <c r="Q19" s="20">
        <f t="shared" si="1"/>
        <v>0</v>
      </c>
    </row>
    <row r="20" spans="1:17" ht="18.95" customHeight="1" x14ac:dyDescent="0.3">
      <c r="A20" s="31">
        <v>14</v>
      </c>
      <c r="B20" s="32" t="s">
        <v>32</v>
      </c>
      <c r="C20" s="11">
        <v>7447</v>
      </c>
      <c r="D20" s="7">
        <v>7001</v>
      </c>
      <c r="E20" s="12">
        <v>6407</v>
      </c>
      <c r="F20" s="12">
        <v>6926</v>
      </c>
      <c r="G20" s="12">
        <v>6589</v>
      </c>
      <c r="H20" s="12">
        <v>6498</v>
      </c>
      <c r="I20" s="12">
        <v>6968</v>
      </c>
      <c r="J20" s="12">
        <v>6971</v>
      </c>
      <c r="K20" s="12">
        <v>5880</v>
      </c>
      <c r="L20" s="12">
        <v>6246</v>
      </c>
      <c r="M20" s="12">
        <v>6575</v>
      </c>
      <c r="N20" s="12">
        <v>6497</v>
      </c>
      <c r="O20" s="34">
        <f t="shared" si="0"/>
        <v>80005</v>
      </c>
      <c r="P20" s="19"/>
      <c r="Q20" s="20">
        <f t="shared" si="1"/>
        <v>0</v>
      </c>
    </row>
    <row r="21" spans="1:17" ht="18.95" customHeight="1" x14ac:dyDescent="0.3">
      <c r="A21" s="31">
        <v>15</v>
      </c>
      <c r="B21" s="32" t="s">
        <v>33</v>
      </c>
      <c r="C21" s="11">
        <v>0</v>
      </c>
      <c r="D21" s="7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34">
        <f t="shared" si="0"/>
        <v>0</v>
      </c>
      <c r="P21" s="19"/>
      <c r="Q21" s="20">
        <f t="shared" si="1"/>
        <v>0</v>
      </c>
    </row>
    <row r="22" spans="1:17" ht="18.95" customHeight="1" x14ac:dyDescent="0.3">
      <c r="A22" s="31">
        <v>16</v>
      </c>
      <c r="B22" s="32" t="s">
        <v>34</v>
      </c>
      <c r="C22" s="11">
        <v>3365</v>
      </c>
      <c r="D22" s="7">
        <v>3010</v>
      </c>
      <c r="E22" s="12">
        <v>2166</v>
      </c>
      <c r="F22" s="12">
        <v>2327</v>
      </c>
      <c r="G22" s="12">
        <v>2390</v>
      </c>
      <c r="H22" s="12">
        <v>2373</v>
      </c>
      <c r="I22" s="12">
        <v>2605</v>
      </c>
      <c r="J22" s="12">
        <v>2347</v>
      </c>
      <c r="K22" s="12">
        <v>1940</v>
      </c>
      <c r="L22" s="12">
        <v>2106</v>
      </c>
      <c r="M22" s="12">
        <v>2328</v>
      </c>
      <c r="N22" s="12">
        <v>2422</v>
      </c>
      <c r="O22" s="34">
        <f t="shared" si="0"/>
        <v>29379</v>
      </c>
      <c r="P22" s="19"/>
      <c r="Q22" s="20">
        <f t="shared" si="1"/>
        <v>0</v>
      </c>
    </row>
    <row r="23" spans="1:17" ht="18.95" customHeight="1" x14ac:dyDescent="0.3">
      <c r="A23" s="31">
        <v>17</v>
      </c>
      <c r="B23" s="32" t="s">
        <v>35</v>
      </c>
      <c r="C23" s="11">
        <v>3097</v>
      </c>
      <c r="D23" s="7">
        <v>2771</v>
      </c>
      <c r="E23" s="12">
        <v>2049</v>
      </c>
      <c r="F23" s="12">
        <v>2072</v>
      </c>
      <c r="G23" s="12">
        <v>2254</v>
      </c>
      <c r="H23" s="12">
        <v>2232</v>
      </c>
      <c r="I23" s="12">
        <v>2343</v>
      </c>
      <c r="J23" s="12">
        <v>2143</v>
      </c>
      <c r="K23" s="12">
        <v>1783</v>
      </c>
      <c r="L23" s="12">
        <v>2006</v>
      </c>
      <c r="M23" s="12">
        <v>2240</v>
      </c>
      <c r="N23" s="12">
        <v>2332</v>
      </c>
      <c r="O23" s="34">
        <f t="shared" si="0"/>
        <v>27322</v>
      </c>
      <c r="P23" s="19"/>
      <c r="Q23" s="20">
        <f t="shared" si="1"/>
        <v>0</v>
      </c>
    </row>
    <row r="24" spans="1:17" ht="18.95" customHeight="1" x14ac:dyDescent="0.3">
      <c r="A24" s="31">
        <v>18</v>
      </c>
      <c r="B24" s="32" t="s">
        <v>36</v>
      </c>
      <c r="C24" s="11">
        <v>867</v>
      </c>
      <c r="D24" s="7">
        <v>574</v>
      </c>
      <c r="E24" s="12">
        <v>416</v>
      </c>
      <c r="F24" s="12">
        <v>451</v>
      </c>
      <c r="G24" s="12">
        <v>409</v>
      </c>
      <c r="H24" s="12">
        <v>465</v>
      </c>
      <c r="I24" s="12">
        <v>539</v>
      </c>
      <c r="J24" s="12">
        <v>502</v>
      </c>
      <c r="K24" s="12">
        <v>450</v>
      </c>
      <c r="L24" s="12">
        <v>529</v>
      </c>
      <c r="M24" s="12">
        <v>555</v>
      </c>
      <c r="N24" s="12">
        <v>491</v>
      </c>
      <c r="O24" s="34">
        <f t="shared" si="0"/>
        <v>6248</v>
      </c>
      <c r="P24" s="19"/>
      <c r="Q24" s="20">
        <f t="shared" si="1"/>
        <v>0</v>
      </c>
    </row>
    <row r="25" spans="1:17" ht="18.95" customHeight="1" x14ac:dyDescent="0.3">
      <c r="A25" s="31">
        <v>19</v>
      </c>
      <c r="B25" s="32" t="s">
        <v>37</v>
      </c>
      <c r="C25" s="11">
        <v>41</v>
      </c>
      <c r="D25" s="7">
        <v>24</v>
      </c>
      <c r="E25" s="12">
        <v>7</v>
      </c>
      <c r="F25" s="12">
        <v>13</v>
      </c>
      <c r="G25" s="12">
        <v>17</v>
      </c>
      <c r="H25" s="12">
        <v>13</v>
      </c>
      <c r="I25" s="12">
        <v>21</v>
      </c>
      <c r="J25" s="12">
        <v>17</v>
      </c>
      <c r="K25" s="12">
        <v>18</v>
      </c>
      <c r="L25" s="12">
        <v>22</v>
      </c>
      <c r="M25" s="12">
        <v>20</v>
      </c>
      <c r="N25" s="12">
        <v>16</v>
      </c>
      <c r="O25" s="34">
        <f t="shared" si="0"/>
        <v>229</v>
      </c>
      <c r="P25" s="19"/>
      <c r="Q25" s="20">
        <f t="shared" si="1"/>
        <v>0</v>
      </c>
    </row>
    <row r="26" spans="1:17" ht="18.95" customHeight="1" x14ac:dyDescent="0.3">
      <c r="A26" s="31">
        <v>20</v>
      </c>
      <c r="B26" s="32" t="s">
        <v>38</v>
      </c>
      <c r="C26" s="11">
        <v>444</v>
      </c>
      <c r="D26" s="7">
        <v>401</v>
      </c>
      <c r="E26" s="12">
        <v>341</v>
      </c>
      <c r="F26" s="12">
        <v>436</v>
      </c>
      <c r="G26" s="12">
        <v>382</v>
      </c>
      <c r="H26" s="12">
        <v>320</v>
      </c>
      <c r="I26" s="12">
        <v>338</v>
      </c>
      <c r="J26" s="12">
        <v>356</v>
      </c>
      <c r="K26" s="12">
        <v>224</v>
      </c>
      <c r="L26" s="12">
        <v>303</v>
      </c>
      <c r="M26" s="12">
        <v>318</v>
      </c>
      <c r="N26" s="12">
        <v>345</v>
      </c>
      <c r="O26" s="34">
        <f t="shared" si="0"/>
        <v>4208</v>
      </c>
      <c r="P26" s="19"/>
      <c r="Q26" s="20">
        <f t="shared" si="1"/>
        <v>0</v>
      </c>
    </row>
    <row r="27" spans="1:17" ht="18.95" customHeight="1" x14ac:dyDescent="0.3">
      <c r="A27" s="31">
        <v>21</v>
      </c>
      <c r="B27" s="32" t="s">
        <v>39</v>
      </c>
      <c r="C27" s="11">
        <v>5667</v>
      </c>
      <c r="D27" s="7">
        <v>4937</v>
      </c>
      <c r="E27" s="12">
        <v>4387</v>
      </c>
      <c r="F27" s="12">
        <v>4173</v>
      </c>
      <c r="G27" s="12">
        <v>4191</v>
      </c>
      <c r="H27" s="12">
        <v>4390</v>
      </c>
      <c r="I27" s="12">
        <v>4439</v>
      </c>
      <c r="J27" s="12">
        <v>4717</v>
      </c>
      <c r="K27" s="12">
        <v>3593</v>
      </c>
      <c r="L27" s="12">
        <v>3872</v>
      </c>
      <c r="M27" s="12">
        <v>4288</v>
      </c>
      <c r="N27" s="12">
        <v>4423</v>
      </c>
      <c r="O27" s="34">
        <f t="shared" si="0"/>
        <v>53077</v>
      </c>
      <c r="P27" s="19"/>
      <c r="Q27" s="20">
        <f t="shared" si="1"/>
        <v>0</v>
      </c>
    </row>
    <row r="28" spans="1:17" ht="18.95" customHeight="1" x14ac:dyDescent="0.3">
      <c r="A28" s="31">
        <v>22</v>
      </c>
      <c r="B28" s="32" t="s">
        <v>40</v>
      </c>
      <c r="C28" s="11">
        <v>138</v>
      </c>
      <c r="D28" s="7">
        <v>88</v>
      </c>
      <c r="E28" s="12">
        <v>57</v>
      </c>
      <c r="F28" s="12">
        <v>84</v>
      </c>
      <c r="G28" s="12">
        <v>102</v>
      </c>
      <c r="H28" s="12">
        <v>81</v>
      </c>
      <c r="I28" s="12">
        <v>88</v>
      </c>
      <c r="J28" s="12">
        <v>72</v>
      </c>
      <c r="K28" s="12">
        <v>71</v>
      </c>
      <c r="L28" s="12">
        <v>79</v>
      </c>
      <c r="M28" s="12">
        <v>88</v>
      </c>
      <c r="N28" s="12">
        <v>64</v>
      </c>
      <c r="O28" s="34">
        <f t="shared" si="0"/>
        <v>1012</v>
      </c>
      <c r="P28" s="19"/>
      <c r="Q28" s="20">
        <f t="shared" si="1"/>
        <v>0</v>
      </c>
    </row>
    <row r="29" spans="1:17" ht="18.95" customHeight="1" x14ac:dyDescent="0.3">
      <c r="A29" s="31">
        <v>23</v>
      </c>
      <c r="B29" s="32" t="s">
        <v>41</v>
      </c>
      <c r="C29" s="11">
        <v>8471</v>
      </c>
      <c r="D29" s="7">
        <v>6489</v>
      </c>
      <c r="E29" s="12">
        <v>3869</v>
      </c>
      <c r="F29" s="12">
        <v>4317</v>
      </c>
      <c r="G29" s="12">
        <v>4721</v>
      </c>
      <c r="H29" s="12">
        <v>5025</v>
      </c>
      <c r="I29" s="12">
        <v>5010</v>
      </c>
      <c r="J29" s="12">
        <v>4470</v>
      </c>
      <c r="K29" s="12">
        <v>3740</v>
      </c>
      <c r="L29" s="12">
        <v>4469</v>
      </c>
      <c r="M29" s="12">
        <v>4983</v>
      </c>
      <c r="N29" s="12">
        <v>4903</v>
      </c>
      <c r="O29" s="34">
        <f t="shared" si="0"/>
        <v>60467</v>
      </c>
      <c r="P29" s="19"/>
      <c r="Q29" s="20">
        <f t="shared" si="1"/>
        <v>0</v>
      </c>
    </row>
    <row r="30" spans="1:17" ht="18.95" customHeight="1" x14ac:dyDescent="0.3">
      <c r="A30" s="31">
        <v>24</v>
      </c>
      <c r="B30" s="32" t="s">
        <v>42</v>
      </c>
      <c r="C30" s="11">
        <v>1132</v>
      </c>
      <c r="D30" s="7">
        <v>622</v>
      </c>
      <c r="E30" s="12">
        <v>615</v>
      </c>
      <c r="F30" s="12">
        <v>595</v>
      </c>
      <c r="G30" s="12">
        <v>559</v>
      </c>
      <c r="H30" s="12">
        <v>585</v>
      </c>
      <c r="I30" s="12">
        <v>641</v>
      </c>
      <c r="J30" s="12">
        <v>627</v>
      </c>
      <c r="K30" s="12">
        <v>557</v>
      </c>
      <c r="L30" s="12">
        <v>645</v>
      </c>
      <c r="M30" s="12">
        <v>589</v>
      </c>
      <c r="N30" s="12">
        <v>635</v>
      </c>
      <c r="O30" s="34">
        <f t="shared" si="0"/>
        <v>7802</v>
      </c>
      <c r="P30" s="19"/>
      <c r="Q30" s="20">
        <f t="shared" si="1"/>
        <v>0</v>
      </c>
    </row>
    <row r="31" spans="1:17" ht="18.95" customHeight="1" x14ac:dyDescent="0.3">
      <c r="A31" s="31">
        <v>25</v>
      </c>
      <c r="B31" s="32" t="s">
        <v>43</v>
      </c>
      <c r="C31" s="11">
        <v>4330</v>
      </c>
      <c r="D31" s="7">
        <v>4113</v>
      </c>
      <c r="E31" s="12">
        <v>2668</v>
      </c>
      <c r="F31" s="12">
        <v>2835</v>
      </c>
      <c r="G31" s="12">
        <v>3811</v>
      </c>
      <c r="H31" s="12">
        <v>3376</v>
      </c>
      <c r="I31" s="12">
        <v>3563</v>
      </c>
      <c r="J31" s="12">
        <v>3010</v>
      </c>
      <c r="K31" s="12">
        <v>2660</v>
      </c>
      <c r="L31" s="12">
        <v>3062</v>
      </c>
      <c r="M31" s="12">
        <v>3034</v>
      </c>
      <c r="N31" s="12">
        <v>3132</v>
      </c>
      <c r="O31" s="34">
        <f t="shared" si="0"/>
        <v>39594</v>
      </c>
      <c r="P31" s="19"/>
      <c r="Q31" s="20">
        <f t="shared" si="1"/>
        <v>0</v>
      </c>
    </row>
    <row r="32" spans="1:17" ht="18.95" customHeight="1" x14ac:dyDescent="0.3">
      <c r="A32" s="31">
        <v>26</v>
      </c>
      <c r="B32" s="32" t="s">
        <v>44</v>
      </c>
      <c r="C32" s="11">
        <v>28320</v>
      </c>
      <c r="D32" s="7">
        <v>22251</v>
      </c>
      <c r="E32" s="12">
        <v>14645</v>
      </c>
      <c r="F32" s="12">
        <v>15080</v>
      </c>
      <c r="G32" s="12">
        <v>17233</v>
      </c>
      <c r="H32" s="12">
        <v>18719</v>
      </c>
      <c r="I32" s="12">
        <v>18071</v>
      </c>
      <c r="J32" s="12">
        <v>15871</v>
      </c>
      <c r="K32" s="12">
        <v>13621</v>
      </c>
      <c r="L32" s="12">
        <v>15317</v>
      </c>
      <c r="M32" s="12">
        <v>17651</v>
      </c>
      <c r="N32" s="12">
        <v>16999</v>
      </c>
      <c r="O32" s="34">
        <f t="shared" si="0"/>
        <v>213778</v>
      </c>
      <c r="P32" s="19"/>
      <c r="Q32" s="20">
        <f t="shared" si="1"/>
        <v>0</v>
      </c>
    </row>
    <row r="33" spans="1:23" ht="18.95" customHeight="1" x14ac:dyDescent="0.3">
      <c r="A33" s="31">
        <v>27</v>
      </c>
      <c r="B33" s="32" t="s">
        <v>45</v>
      </c>
      <c r="C33" s="11">
        <v>1679</v>
      </c>
      <c r="D33" s="7">
        <v>1401</v>
      </c>
      <c r="E33" s="12">
        <v>1388</v>
      </c>
      <c r="F33" s="12">
        <v>1250</v>
      </c>
      <c r="G33" s="12">
        <v>1253</v>
      </c>
      <c r="H33" s="12">
        <v>1592</v>
      </c>
      <c r="I33" s="12">
        <v>1578</v>
      </c>
      <c r="J33" s="12">
        <v>1508</v>
      </c>
      <c r="K33" s="12">
        <v>1209</v>
      </c>
      <c r="L33" s="12">
        <v>1258</v>
      </c>
      <c r="M33" s="12">
        <v>1457</v>
      </c>
      <c r="N33" s="12">
        <v>1340</v>
      </c>
      <c r="O33" s="34">
        <f t="shared" si="0"/>
        <v>16913</v>
      </c>
      <c r="P33" s="19"/>
      <c r="Q33" s="20">
        <f t="shared" si="1"/>
        <v>0</v>
      </c>
    </row>
    <row r="34" spans="1:23" ht="18.95" customHeight="1" x14ac:dyDescent="0.3">
      <c r="A34" s="31">
        <v>28</v>
      </c>
      <c r="B34" s="32" t="s">
        <v>46</v>
      </c>
      <c r="C34" s="11">
        <v>5435</v>
      </c>
      <c r="D34" s="7">
        <v>5204</v>
      </c>
      <c r="E34" s="12">
        <v>4048</v>
      </c>
      <c r="F34" s="12">
        <v>4134</v>
      </c>
      <c r="G34" s="12">
        <v>4196</v>
      </c>
      <c r="H34" s="12">
        <v>4463</v>
      </c>
      <c r="I34" s="12">
        <v>4831</v>
      </c>
      <c r="J34" s="12">
        <v>4912</v>
      </c>
      <c r="K34" s="12">
        <v>4013</v>
      </c>
      <c r="L34" s="12">
        <v>4247</v>
      </c>
      <c r="M34" s="12">
        <v>4414</v>
      </c>
      <c r="N34" s="12">
        <v>4474</v>
      </c>
      <c r="O34" s="34">
        <f t="shared" si="0"/>
        <v>54371</v>
      </c>
      <c r="P34" s="19"/>
      <c r="Q34" s="20">
        <f t="shared" si="1"/>
        <v>0</v>
      </c>
    </row>
    <row r="35" spans="1:23" ht="18.95" customHeight="1" x14ac:dyDescent="0.3">
      <c r="A35" s="31">
        <v>29</v>
      </c>
      <c r="B35" s="32" t="s">
        <v>47</v>
      </c>
      <c r="C35" s="11">
        <v>0</v>
      </c>
      <c r="D35" s="7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34">
        <f t="shared" si="0"/>
        <v>0</v>
      </c>
      <c r="P35" s="19"/>
      <c r="Q35" s="20">
        <f t="shared" si="1"/>
        <v>0</v>
      </c>
    </row>
    <row r="36" spans="1:23" ht="18.95" customHeight="1" x14ac:dyDescent="0.3">
      <c r="A36" s="31">
        <v>30</v>
      </c>
      <c r="B36" s="32" t="s">
        <v>48</v>
      </c>
      <c r="C36" s="11">
        <v>2673</v>
      </c>
      <c r="D36" s="7">
        <v>2878</v>
      </c>
      <c r="E36" s="12">
        <v>2751</v>
      </c>
      <c r="F36" s="12">
        <v>2627</v>
      </c>
      <c r="G36" s="12">
        <v>2740</v>
      </c>
      <c r="H36" s="12">
        <v>2793</v>
      </c>
      <c r="I36" s="12">
        <v>2896</v>
      </c>
      <c r="J36" s="12">
        <v>2973</v>
      </c>
      <c r="K36" s="12">
        <v>2447</v>
      </c>
      <c r="L36" s="12">
        <v>2848</v>
      </c>
      <c r="M36" s="12">
        <v>2698</v>
      </c>
      <c r="N36" s="12">
        <v>2718</v>
      </c>
      <c r="O36" s="34">
        <f t="shared" si="0"/>
        <v>33042</v>
      </c>
      <c r="P36" s="19"/>
      <c r="Q36" s="20">
        <f t="shared" si="1"/>
        <v>0</v>
      </c>
    </row>
    <row r="37" spans="1:23" ht="18.95" customHeight="1" x14ac:dyDescent="0.3">
      <c r="A37" s="31">
        <v>31</v>
      </c>
      <c r="B37" s="32" t="s">
        <v>49</v>
      </c>
      <c r="C37" s="11">
        <v>1943</v>
      </c>
      <c r="D37" s="7">
        <v>2099</v>
      </c>
      <c r="E37" s="12">
        <v>1909</v>
      </c>
      <c r="F37" s="12">
        <v>2072</v>
      </c>
      <c r="G37" s="12">
        <v>1961</v>
      </c>
      <c r="H37" s="12">
        <v>1953</v>
      </c>
      <c r="I37" s="12">
        <v>1754</v>
      </c>
      <c r="J37" s="12">
        <v>1635</v>
      </c>
      <c r="K37" s="12">
        <v>1207</v>
      </c>
      <c r="L37" s="12">
        <v>1950</v>
      </c>
      <c r="M37" s="12">
        <v>2038</v>
      </c>
      <c r="N37" s="12">
        <v>2123</v>
      </c>
      <c r="O37" s="34">
        <f t="shared" si="0"/>
        <v>22644</v>
      </c>
      <c r="P37" s="19"/>
      <c r="Q37" s="20">
        <f t="shared" si="1"/>
        <v>0</v>
      </c>
    </row>
    <row r="38" spans="1:23" ht="18.95" customHeight="1" x14ac:dyDescent="0.3">
      <c r="A38" s="31">
        <v>32</v>
      </c>
      <c r="B38" s="32" t="s">
        <v>50</v>
      </c>
      <c r="C38" s="11">
        <v>382</v>
      </c>
      <c r="D38" s="7">
        <v>568</v>
      </c>
      <c r="E38" s="12">
        <v>521</v>
      </c>
      <c r="F38" s="12">
        <v>525</v>
      </c>
      <c r="G38" s="12">
        <v>501</v>
      </c>
      <c r="H38" s="12">
        <v>656</v>
      </c>
      <c r="I38" s="12">
        <v>597</v>
      </c>
      <c r="J38" s="12">
        <v>648</v>
      </c>
      <c r="K38" s="12">
        <v>507</v>
      </c>
      <c r="L38" s="12">
        <v>651</v>
      </c>
      <c r="M38" s="12">
        <v>675</v>
      </c>
      <c r="N38" s="12">
        <v>573</v>
      </c>
      <c r="O38" s="34">
        <f t="shared" si="0"/>
        <v>6804</v>
      </c>
      <c r="P38" s="19"/>
      <c r="Q38" s="20">
        <f t="shared" si="1"/>
        <v>0</v>
      </c>
    </row>
    <row r="39" spans="1:23" ht="18.95" customHeight="1" x14ac:dyDescent="0.3">
      <c r="A39" s="31">
        <v>33</v>
      </c>
      <c r="B39" s="32" t="s">
        <v>51</v>
      </c>
      <c r="C39" s="11">
        <v>375</v>
      </c>
      <c r="D39" s="7">
        <v>518</v>
      </c>
      <c r="E39" s="12">
        <v>544</v>
      </c>
      <c r="F39" s="12">
        <v>565</v>
      </c>
      <c r="G39" s="12">
        <v>591</v>
      </c>
      <c r="H39" s="12">
        <v>684</v>
      </c>
      <c r="I39" s="12">
        <v>595</v>
      </c>
      <c r="J39" s="12">
        <v>672</v>
      </c>
      <c r="K39" s="12">
        <v>526</v>
      </c>
      <c r="L39" s="12">
        <v>598</v>
      </c>
      <c r="M39" s="12">
        <v>707</v>
      </c>
      <c r="N39" s="12">
        <v>598</v>
      </c>
      <c r="O39" s="34">
        <f t="shared" si="0"/>
        <v>6973</v>
      </c>
      <c r="P39" s="19"/>
      <c r="Q39" s="20">
        <f t="shared" si="1"/>
        <v>0</v>
      </c>
    </row>
    <row r="40" spans="1:23" ht="18.95" customHeight="1" x14ac:dyDescent="0.3">
      <c r="A40" s="31">
        <v>34</v>
      </c>
      <c r="B40" s="32" t="s">
        <v>52</v>
      </c>
      <c r="C40" s="11">
        <v>3095</v>
      </c>
      <c r="D40" s="7">
        <v>2911</v>
      </c>
      <c r="E40" s="12">
        <v>2623</v>
      </c>
      <c r="F40" s="12">
        <v>2916</v>
      </c>
      <c r="G40" s="12">
        <v>2824</v>
      </c>
      <c r="H40" s="12">
        <v>2905</v>
      </c>
      <c r="I40" s="12">
        <v>3415</v>
      </c>
      <c r="J40" s="12">
        <v>3215</v>
      </c>
      <c r="K40" s="12">
        <v>2609</v>
      </c>
      <c r="L40" s="12">
        <v>2782</v>
      </c>
      <c r="M40" s="12">
        <v>2928</v>
      </c>
      <c r="N40" s="12">
        <v>2679</v>
      </c>
      <c r="O40" s="34">
        <f t="shared" si="0"/>
        <v>34902</v>
      </c>
      <c r="P40" s="19"/>
      <c r="Q40" s="20">
        <f t="shared" si="1"/>
        <v>0</v>
      </c>
    </row>
    <row r="41" spans="1:23" ht="18.95" customHeight="1" x14ac:dyDescent="0.3">
      <c r="A41" s="31">
        <v>35</v>
      </c>
      <c r="B41" s="32" t="s">
        <v>53</v>
      </c>
      <c r="C41" s="11">
        <v>1502</v>
      </c>
      <c r="D41" s="7">
        <v>1396</v>
      </c>
      <c r="E41" s="12">
        <v>1336</v>
      </c>
      <c r="F41" s="12">
        <v>1333</v>
      </c>
      <c r="G41" s="12">
        <v>1309</v>
      </c>
      <c r="H41" s="12">
        <v>1315</v>
      </c>
      <c r="I41" s="12">
        <v>1501</v>
      </c>
      <c r="J41" s="12">
        <v>1430</v>
      </c>
      <c r="K41" s="12">
        <v>1322</v>
      </c>
      <c r="L41" s="12">
        <v>1669</v>
      </c>
      <c r="M41" s="12">
        <v>1937</v>
      </c>
      <c r="N41" s="12">
        <v>1872</v>
      </c>
      <c r="O41" s="34">
        <f t="shared" si="0"/>
        <v>17922</v>
      </c>
      <c r="P41" s="19"/>
      <c r="Q41" s="20">
        <f t="shared" si="1"/>
        <v>0</v>
      </c>
    </row>
    <row r="42" spans="1:23" ht="18.95" customHeight="1" x14ac:dyDescent="0.3">
      <c r="A42" s="31">
        <v>36</v>
      </c>
      <c r="B42" s="32" t="s">
        <v>54</v>
      </c>
      <c r="C42" s="11">
        <v>0</v>
      </c>
      <c r="D42" s="7">
        <v>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</v>
      </c>
      <c r="M42" s="12">
        <v>0</v>
      </c>
      <c r="N42" s="12">
        <v>0</v>
      </c>
      <c r="O42" s="34">
        <f t="shared" si="0"/>
        <v>2</v>
      </c>
      <c r="P42" s="21"/>
      <c r="Q42" s="20">
        <f t="shared" si="1"/>
        <v>0</v>
      </c>
    </row>
    <row r="43" spans="1:23" ht="18.95" customHeight="1" x14ac:dyDescent="0.3">
      <c r="A43" s="31">
        <v>37</v>
      </c>
      <c r="B43" s="32" t="s">
        <v>55</v>
      </c>
      <c r="C43" s="11">
        <v>0</v>
      </c>
      <c r="D43" s="7">
        <v>1</v>
      </c>
      <c r="E43" s="12">
        <v>1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1</v>
      </c>
      <c r="M43" s="12">
        <v>0</v>
      </c>
      <c r="N43" s="12">
        <v>0</v>
      </c>
      <c r="O43" s="34">
        <f t="shared" si="0"/>
        <v>3</v>
      </c>
      <c r="P43" s="22"/>
      <c r="Q43" s="20">
        <f t="shared" si="1"/>
        <v>0</v>
      </c>
    </row>
    <row r="44" spans="1:23" ht="18.95" customHeight="1" x14ac:dyDescent="0.3">
      <c r="A44" s="31">
        <v>38</v>
      </c>
      <c r="B44" s="32" t="s">
        <v>56</v>
      </c>
      <c r="C44" s="11">
        <v>1071</v>
      </c>
      <c r="D44" s="7">
        <v>937</v>
      </c>
      <c r="E44" s="12">
        <v>1062</v>
      </c>
      <c r="F44" s="12">
        <v>1143</v>
      </c>
      <c r="G44" s="12">
        <v>1214</v>
      </c>
      <c r="H44" s="12">
        <v>1170</v>
      </c>
      <c r="I44" s="12">
        <v>1310</v>
      </c>
      <c r="J44" s="12">
        <v>1385</v>
      </c>
      <c r="K44" s="12">
        <v>1137</v>
      </c>
      <c r="L44" s="12">
        <v>1208</v>
      </c>
      <c r="M44" s="12">
        <v>1164</v>
      </c>
      <c r="N44" s="12">
        <v>1173</v>
      </c>
      <c r="O44" s="34">
        <f t="shared" si="0"/>
        <v>13974</v>
      </c>
      <c r="P44" s="22"/>
      <c r="Q44" s="20">
        <f t="shared" si="1"/>
        <v>0</v>
      </c>
    </row>
    <row r="45" spans="1:23" ht="18.95" customHeight="1" x14ac:dyDescent="0.3">
      <c r="A45" s="31">
        <v>39</v>
      </c>
      <c r="B45" s="32" t="s">
        <v>57</v>
      </c>
      <c r="C45" s="11">
        <v>1110</v>
      </c>
      <c r="D45" s="7">
        <v>918</v>
      </c>
      <c r="E45" s="12">
        <v>1038</v>
      </c>
      <c r="F45" s="12">
        <v>1122</v>
      </c>
      <c r="G45" s="12">
        <v>1227</v>
      </c>
      <c r="H45" s="12">
        <v>1231</v>
      </c>
      <c r="I45" s="12">
        <v>1302</v>
      </c>
      <c r="J45" s="12">
        <v>1331</v>
      </c>
      <c r="K45" s="12">
        <v>1121</v>
      </c>
      <c r="L45" s="12">
        <v>1191</v>
      </c>
      <c r="M45" s="12">
        <v>1175</v>
      </c>
      <c r="N45" s="12">
        <v>1181</v>
      </c>
      <c r="O45" s="34">
        <f t="shared" si="0"/>
        <v>13947</v>
      </c>
      <c r="P45" s="22"/>
      <c r="Q45" s="20">
        <f t="shared" si="1"/>
        <v>0</v>
      </c>
      <c r="W45">
        <v>59</v>
      </c>
    </row>
    <row r="46" spans="1:23" ht="18.95" customHeight="1" x14ac:dyDescent="0.3">
      <c r="A46" s="31">
        <v>40</v>
      </c>
      <c r="B46" s="32" t="s">
        <v>58</v>
      </c>
      <c r="C46" s="11">
        <v>104</v>
      </c>
      <c r="D46" s="7">
        <v>85</v>
      </c>
      <c r="E46" s="12">
        <v>69</v>
      </c>
      <c r="F46" s="12">
        <v>75</v>
      </c>
      <c r="G46" s="12">
        <v>77</v>
      </c>
      <c r="H46" s="12">
        <v>85</v>
      </c>
      <c r="I46" s="12">
        <v>78</v>
      </c>
      <c r="J46" s="12">
        <v>65</v>
      </c>
      <c r="K46" s="12">
        <v>66</v>
      </c>
      <c r="L46" s="12">
        <v>97</v>
      </c>
      <c r="M46" s="12">
        <v>86</v>
      </c>
      <c r="N46" s="12">
        <v>69</v>
      </c>
      <c r="O46" s="34">
        <f t="shared" si="0"/>
        <v>956</v>
      </c>
      <c r="P46" s="22"/>
      <c r="Q46" s="20">
        <f t="shared" si="1"/>
        <v>0</v>
      </c>
    </row>
    <row r="47" spans="1:23" ht="18.95" customHeight="1" x14ac:dyDescent="0.3">
      <c r="A47" s="31">
        <v>41</v>
      </c>
      <c r="B47" s="32" t="s">
        <v>59</v>
      </c>
      <c r="C47" s="11">
        <v>39</v>
      </c>
      <c r="D47" s="7">
        <v>32</v>
      </c>
      <c r="E47" s="12">
        <v>32</v>
      </c>
      <c r="F47" s="12">
        <v>37</v>
      </c>
      <c r="G47" s="12">
        <v>33</v>
      </c>
      <c r="H47" s="12">
        <v>34</v>
      </c>
      <c r="I47" s="12">
        <v>34</v>
      </c>
      <c r="J47" s="12">
        <v>27</v>
      </c>
      <c r="K47" s="12">
        <v>28</v>
      </c>
      <c r="L47" s="12">
        <v>55</v>
      </c>
      <c r="M47" s="12">
        <v>28</v>
      </c>
      <c r="N47" s="12">
        <v>27</v>
      </c>
      <c r="O47" s="34">
        <f t="shared" si="0"/>
        <v>406</v>
      </c>
      <c r="P47" s="22"/>
      <c r="Q47" s="20">
        <f t="shared" si="1"/>
        <v>0</v>
      </c>
    </row>
    <row r="48" spans="1:23" ht="18.95" customHeight="1" x14ac:dyDescent="0.3">
      <c r="A48" s="31">
        <v>42</v>
      </c>
      <c r="B48" s="32" t="s">
        <v>60</v>
      </c>
      <c r="C48" s="11">
        <v>30</v>
      </c>
      <c r="D48" s="7">
        <v>22</v>
      </c>
      <c r="E48" s="12">
        <v>59</v>
      </c>
      <c r="F48" s="12">
        <v>60</v>
      </c>
      <c r="G48" s="12">
        <v>64</v>
      </c>
      <c r="H48" s="12">
        <v>71</v>
      </c>
      <c r="I48" s="12">
        <v>79</v>
      </c>
      <c r="J48" s="12">
        <v>72</v>
      </c>
      <c r="K48" s="12">
        <v>48</v>
      </c>
      <c r="L48" s="12">
        <v>72</v>
      </c>
      <c r="M48" s="12">
        <v>56</v>
      </c>
      <c r="N48" s="12">
        <v>44</v>
      </c>
      <c r="O48" s="34">
        <f t="shared" si="0"/>
        <v>677</v>
      </c>
      <c r="P48" s="22"/>
      <c r="Q48" s="20">
        <f t="shared" si="1"/>
        <v>0</v>
      </c>
    </row>
    <row r="49" spans="1:17" ht="18.95" customHeight="1" x14ac:dyDescent="0.3">
      <c r="A49" s="31">
        <v>43</v>
      </c>
      <c r="B49" s="32" t="s">
        <v>61</v>
      </c>
      <c r="C49" s="11">
        <v>25</v>
      </c>
      <c r="D49" s="7">
        <v>17</v>
      </c>
      <c r="E49" s="12">
        <v>50</v>
      </c>
      <c r="F49" s="12">
        <v>37</v>
      </c>
      <c r="G49" s="12">
        <v>47</v>
      </c>
      <c r="H49" s="12">
        <v>47</v>
      </c>
      <c r="I49" s="12">
        <v>52</v>
      </c>
      <c r="J49" s="12">
        <v>54</v>
      </c>
      <c r="K49" s="12">
        <v>37</v>
      </c>
      <c r="L49" s="12">
        <v>46</v>
      </c>
      <c r="M49" s="12">
        <v>39</v>
      </c>
      <c r="N49" s="12">
        <v>40</v>
      </c>
      <c r="O49" s="34">
        <f t="shared" si="0"/>
        <v>491</v>
      </c>
      <c r="P49" s="22"/>
      <c r="Q49" s="20">
        <f t="shared" si="1"/>
        <v>0</v>
      </c>
    </row>
    <row r="50" spans="1:17" ht="18.95" customHeight="1" x14ac:dyDescent="0.3">
      <c r="A50" s="31">
        <v>44</v>
      </c>
      <c r="B50" s="32" t="s">
        <v>62</v>
      </c>
      <c r="C50" s="11">
        <v>728</v>
      </c>
      <c r="D50" s="7">
        <v>581</v>
      </c>
      <c r="E50" s="12">
        <v>583</v>
      </c>
      <c r="F50" s="12">
        <v>442</v>
      </c>
      <c r="G50" s="12">
        <v>444</v>
      </c>
      <c r="H50" s="12">
        <v>309</v>
      </c>
      <c r="I50" s="12">
        <v>469</v>
      </c>
      <c r="J50" s="12">
        <v>513</v>
      </c>
      <c r="K50" s="12">
        <v>384</v>
      </c>
      <c r="L50" s="12">
        <v>422</v>
      </c>
      <c r="M50" s="12">
        <v>450</v>
      </c>
      <c r="N50" s="12">
        <v>505</v>
      </c>
      <c r="O50" s="34">
        <f t="shared" si="0"/>
        <v>5830</v>
      </c>
      <c r="P50" s="22"/>
      <c r="Q50" s="20">
        <f t="shared" si="1"/>
        <v>0</v>
      </c>
    </row>
    <row r="51" spans="1:17" ht="18.95" customHeight="1" x14ac:dyDescent="0.3">
      <c r="A51" s="31">
        <v>45</v>
      </c>
      <c r="B51" s="32" t="s">
        <v>63</v>
      </c>
      <c r="C51" s="11">
        <v>423</v>
      </c>
      <c r="D51" s="7">
        <v>337</v>
      </c>
      <c r="E51" s="12">
        <v>365</v>
      </c>
      <c r="F51" s="12">
        <v>297</v>
      </c>
      <c r="G51" s="12">
        <v>302</v>
      </c>
      <c r="H51" s="12">
        <v>278</v>
      </c>
      <c r="I51" s="12">
        <v>339</v>
      </c>
      <c r="J51" s="12">
        <v>341</v>
      </c>
      <c r="K51" s="12">
        <v>259</v>
      </c>
      <c r="L51" s="12">
        <v>305</v>
      </c>
      <c r="M51" s="12">
        <v>310</v>
      </c>
      <c r="N51" s="12">
        <v>315</v>
      </c>
      <c r="O51" s="34">
        <f t="shared" si="0"/>
        <v>3871</v>
      </c>
      <c r="P51" s="22"/>
      <c r="Q51" s="20">
        <f t="shared" si="1"/>
        <v>0</v>
      </c>
    </row>
    <row r="52" spans="1:17" ht="18.95" customHeight="1" x14ac:dyDescent="0.3">
      <c r="A52" s="31">
        <v>46</v>
      </c>
      <c r="B52" s="32" t="s">
        <v>64</v>
      </c>
      <c r="C52" s="11">
        <v>229</v>
      </c>
      <c r="D52" s="7">
        <v>229</v>
      </c>
      <c r="E52" s="12">
        <v>213</v>
      </c>
      <c r="F52" s="12">
        <v>193</v>
      </c>
      <c r="G52" s="12">
        <v>198</v>
      </c>
      <c r="H52" s="12">
        <v>209</v>
      </c>
      <c r="I52" s="12">
        <v>212</v>
      </c>
      <c r="J52" s="12">
        <v>135</v>
      </c>
      <c r="K52" s="12">
        <v>92</v>
      </c>
      <c r="L52" s="12">
        <v>122</v>
      </c>
      <c r="M52" s="12">
        <v>86</v>
      </c>
      <c r="N52" s="12">
        <v>62</v>
      </c>
      <c r="O52" s="34">
        <f t="shared" si="0"/>
        <v>1980</v>
      </c>
      <c r="P52" s="22"/>
      <c r="Q52" s="20">
        <f t="shared" si="1"/>
        <v>0</v>
      </c>
    </row>
    <row r="53" spans="1:17" ht="18.95" customHeight="1" x14ac:dyDescent="0.3">
      <c r="A53" s="31">
        <v>47</v>
      </c>
      <c r="B53" s="32" t="s">
        <v>65</v>
      </c>
      <c r="C53" s="11">
        <v>229</v>
      </c>
      <c r="D53" s="7">
        <v>263</v>
      </c>
      <c r="E53" s="12">
        <v>230</v>
      </c>
      <c r="F53" s="12">
        <v>210</v>
      </c>
      <c r="G53" s="12">
        <v>181</v>
      </c>
      <c r="H53" s="12">
        <v>210</v>
      </c>
      <c r="I53" s="12">
        <v>206</v>
      </c>
      <c r="J53" s="12">
        <v>128</v>
      </c>
      <c r="K53" s="12">
        <v>88</v>
      </c>
      <c r="L53" s="12">
        <v>120</v>
      </c>
      <c r="M53" s="12">
        <v>78</v>
      </c>
      <c r="N53" s="12">
        <v>44</v>
      </c>
      <c r="O53" s="34">
        <f t="shared" si="0"/>
        <v>1987</v>
      </c>
      <c r="P53" s="22"/>
      <c r="Q53" s="20">
        <f t="shared" si="1"/>
        <v>0</v>
      </c>
    </row>
    <row r="54" spans="1:17" ht="18.95" customHeight="1" x14ac:dyDescent="0.3">
      <c r="A54" s="31">
        <v>48</v>
      </c>
      <c r="B54" s="32" t="s">
        <v>66</v>
      </c>
      <c r="C54" s="11">
        <v>24</v>
      </c>
      <c r="D54" s="7">
        <v>21</v>
      </c>
      <c r="E54" s="12">
        <v>38</v>
      </c>
      <c r="F54" s="12">
        <v>52</v>
      </c>
      <c r="G54" s="12">
        <v>23</v>
      </c>
      <c r="H54" s="12">
        <v>32</v>
      </c>
      <c r="I54" s="12">
        <v>43</v>
      </c>
      <c r="J54" s="12">
        <v>48</v>
      </c>
      <c r="K54" s="12">
        <v>28</v>
      </c>
      <c r="L54" s="12">
        <v>34</v>
      </c>
      <c r="M54" s="12">
        <v>14</v>
      </c>
      <c r="N54" s="12">
        <v>4</v>
      </c>
      <c r="O54" s="34">
        <f t="shared" si="0"/>
        <v>361</v>
      </c>
      <c r="P54" s="22"/>
      <c r="Q54" s="20">
        <f t="shared" si="1"/>
        <v>0</v>
      </c>
    </row>
    <row r="55" spans="1:17" ht="18.95" customHeight="1" x14ac:dyDescent="0.3">
      <c r="A55" s="31">
        <v>49</v>
      </c>
      <c r="B55" s="32" t="s">
        <v>67</v>
      </c>
      <c r="C55" s="11">
        <v>23</v>
      </c>
      <c r="D55" s="7">
        <v>20</v>
      </c>
      <c r="E55" s="12">
        <v>31</v>
      </c>
      <c r="F55" s="12">
        <v>45</v>
      </c>
      <c r="G55" s="12">
        <v>23</v>
      </c>
      <c r="H55" s="12">
        <v>33</v>
      </c>
      <c r="I55" s="12">
        <v>41</v>
      </c>
      <c r="J55" s="12">
        <v>37</v>
      </c>
      <c r="K55" s="12">
        <v>26</v>
      </c>
      <c r="L55" s="12">
        <v>28</v>
      </c>
      <c r="M55" s="12">
        <v>10</v>
      </c>
      <c r="N55" s="12">
        <v>3</v>
      </c>
      <c r="O55" s="34">
        <f t="shared" si="0"/>
        <v>320</v>
      </c>
      <c r="P55" s="22"/>
      <c r="Q55" s="20">
        <f t="shared" si="1"/>
        <v>0</v>
      </c>
    </row>
    <row r="56" spans="1:17" ht="18.95" customHeight="1" x14ac:dyDescent="0.3">
      <c r="A56" s="31">
        <v>50</v>
      </c>
      <c r="B56" s="32" t="s">
        <v>68</v>
      </c>
      <c r="C56" s="11">
        <v>410</v>
      </c>
      <c r="D56" s="7">
        <v>297</v>
      </c>
      <c r="E56" s="12">
        <v>276</v>
      </c>
      <c r="F56" s="12">
        <v>236</v>
      </c>
      <c r="G56" s="12">
        <v>252</v>
      </c>
      <c r="H56" s="12">
        <v>370</v>
      </c>
      <c r="I56" s="12">
        <v>441</v>
      </c>
      <c r="J56" s="12">
        <v>318</v>
      </c>
      <c r="K56" s="12">
        <v>236</v>
      </c>
      <c r="L56" s="12">
        <v>502</v>
      </c>
      <c r="M56" s="12">
        <v>577</v>
      </c>
      <c r="N56" s="12">
        <v>565</v>
      </c>
      <c r="O56" s="34">
        <f t="shared" si="0"/>
        <v>4480</v>
      </c>
      <c r="P56" s="22"/>
      <c r="Q56" s="20">
        <f t="shared" si="1"/>
        <v>0</v>
      </c>
    </row>
    <row r="57" spans="1:17" ht="18.95" customHeight="1" x14ac:dyDescent="0.3">
      <c r="A57" s="31">
        <v>51</v>
      </c>
      <c r="B57" s="32" t="s">
        <v>69</v>
      </c>
      <c r="C57" s="11">
        <v>19</v>
      </c>
      <c r="D57" s="7">
        <v>15</v>
      </c>
      <c r="E57" s="12">
        <v>7</v>
      </c>
      <c r="F57" s="12">
        <v>11</v>
      </c>
      <c r="G57" s="12">
        <v>14</v>
      </c>
      <c r="H57" s="12">
        <v>26</v>
      </c>
      <c r="I57" s="12">
        <v>6</v>
      </c>
      <c r="J57" s="12">
        <v>14</v>
      </c>
      <c r="K57" s="12">
        <v>6</v>
      </c>
      <c r="L57" s="12">
        <v>21</v>
      </c>
      <c r="M57" s="12">
        <v>22</v>
      </c>
      <c r="N57" s="12">
        <v>18</v>
      </c>
      <c r="O57" s="34">
        <f t="shared" si="0"/>
        <v>179</v>
      </c>
      <c r="P57" s="22"/>
      <c r="Q57" s="20">
        <f t="shared" si="1"/>
        <v>0</v>
      </c>
    </row>
    <row r="58" spans="1:17" ht="18.95" customHeight="1" x14ac:dyDescent="0.3">
      <c r="A58" s="31">
        <v>52</v>
      </c>
      <c r="B58" s="32" t="s">
        <v>17</v>
      </c>
      <c r="C58" s="11">
        <v>0</v>
      </c>
      <c r="D58" s="7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1</v>
      </c>
      <c r="K58" s="12">
        <v>0</v>
      </c>
      <c r="L58" s="12">
        <v>0</v>
      </c>
      <c r="M58" s="12">
        <v>0</v>
      </c>
      <c r="N58" s="12">
        <v>0</v>
      </c>
      <c r="O58" s="34">
        <f t="shared" si="0"/>
        <v>1</v>
      </c>
      <c r="P58" s="22"/>
      <c r="Q58" s="20">
        <f t="shared" si="1"/>
        <v>0</v>
      </c>
    </row>
    <row r="59" spans="1:17" ht="18.95" customHeight="1" x14ac:dyDescent="0.3">
      <c r="A59" s="31">
        <v>53</v>
      </c>
      <c r="B59" s="32" t="s">
        <v>70</v>
      </c>
      <c r="C59" s="11">
        <v>98</v>
      </c>
      <c r="D59" s="7">
        <v>54</v>
      </c>
      <c r="E59" s="12">
        <v>102</v>
      </c>
      <c r="F59" s="12">
        <v>76</v>
      </c>
      <c r="G59" s="12">
        <v>58</v>
      </c>
      <c r="H59" s="12">
        <v>112</v>
      </c>
      <c r="I59" s="12">
        <v>100</v>
      </c>
      <c r="J59" s="12">
        <v>87</v>
      </c>
      <c r="K59" s="12">
        <v>57</v>
      </c>
      <c r="L59" s="12">
        <v>60</v>
      </c>
      <c r="M59" s="12">
        <v>100</v>
      </c>
      <c r="N59" s="12">
        <v>82</v>
      </c>
      <c r="O59" s="34">
        <f t="shared" si="0"/>
        <v>986</v>
      </c>
      <c r="P59" s="22"/>
      <c r="Q59" s="20">
        <f t="shared" si="1"/>
        <v>0</v>
      </c>
    </row>
    <row r="60" spans="1:17" ht="18.95" customHeight="1" x14ac:dyDescent="0.3">
      <c r="A60" s="31">
        <v>54</v>
      </c>
      <c r="B60" s="32" t="s">
        <v>71</v>
      </c>
      <c r="C60" s="11">
        <v>8026</v>
      </c>
      <c r="D60" s="7">
        <v>6802</v>
      </c>
      <c r="E60" s="12">
        <v>6493</v>
      </c>
      <c r="F60" s="12">
        <v>6878</v>
      </c>
      <c r="G60" s="12">
        <v>6343</v>
      </c>
      <c r="H60" s="12">
        <v>6130</v>
      </c>
      <c r="I60" s="12">
        <v>6622</v>
      </c>
      <c r="J60" s="12">
        <v>6183</v>
      </c>
      <c r="K60" s="12">
        <v>5292</v>
      </c>
      <c r="L60" s="12">
        <v>5228</v>
      </c>
      <c r="M60" s="12">
        <v>5472</v>
      </c>
      <c r="N60" s="12">
        <v>5277</v>
      </c>
      <c r="O60" s="34">
        <f t="shared" si="0"/>
        <v>74746</v>
      </c>
      <c r="P60" s="22"/>
      <c r="Q60" s="20">
        <f t="shared" si="1"/>
        <v>0</v>
      </c>
    </row>
    <row r="61" spans="1:17" ht="18.95" customHeight="1" x14ac:dyDescent="0.3">
      <c r="A61" s="31">
        <v>55</v>
      </c>
      <c r="B61" s="32" t="s">
        <v>72</v>
      </c>
      <c r="C61" s="11">
        <v>686</v>
      </c>
      <c r="D61" s="7">
        <v>656</v>
      </c>
      <c r="E61" s="12">
        <v>631</v>
      </c>
      <c r="F61" s="12">
        <v>696</v>
      </c>
      <c r="G61" s="12">
        <v>787</v>
      </c>
      <c r="H61" s="12">
        <v>785</v>
      </c>
      <c r="I61" s="12">
        <v>851</v>
      </c>
      <c r="J61" s="12">
        <v>887</v>
      </c>
      <c r="K61" s="12">
        <v>681</v>
      </c>
      <c r="L61" s="12">
        <v>765</v>
      </c>
      <c r="M61" s="12">
        <v>671</v>
      </c>
      <c r="N61" s="12">
        <v>635</v>
      </c>
      <c r="O61" s="34">
        <f t="shared" si="0"/>
        <v>8731</v>
      </c>
      <c r="P61" s="22"/>
      <c r="Q61" s="20">
        <f t="shared" si="1"/>
        <v>0</v>
      </c>
    </row>
    <row r="62" spans="1:17" ht="18.95" customHeight="1" x14ac:dyDescent="0.3">
      <c r="A62" s="31">
        <v>56</v>
      </c>
      <c r="B62" s="32" t="s">
        <v>16</v>
      </c>
      <c r="C62" s="11">
        <v>39</v>
      </c>
      <c r="D62" s="7">
        <v>37</v>
      </c>
      <c r="E62" s="12">
        <v>31</v>
      </c>
      <c r="F62" s="12">
        <v>32</v>
      </c>
      <c r="G62" s="12">
        <v>33</v>
      </c>
      <c r="H62" s="12">
        <v>42</v>
      </c>
      <c r="I62" s="12">
        <v>29</v>
      </c>
      <c r="J62" s="12">
        <v>30</v>
      </c>
      <c r="K62" s="12">
        <v>13</v>
      </c>
      <c r="L62" s="12">
        <v>24</v>
      </c>
      <c r="M62" s="12">
        <v>5</v>
      </c>
      <c r="N62" s="12">
        <v>4</v>
      </c>
      <c r="O62" s="34">
        <f t="shared" si="0"/>
        <v>319</v>
      </c>
      <c r="P62" s="21"/>
      <c r="Q62" s="20">
        <f t="shared" si="1"/>
        <v>0</v>
      </c>
    </row>
    <row r="63" spans="1:17" ht="18.95" customHeight="1" x14ac:dyDescent="0.3">
      <c r="A63" s="31">
        <v>57</v>
      </c>
      <c r="B63" s="32" t="s">
        <v>73</v>
      </c>
      <c r="C63" s="11">
        <v>88</v>
      </c>
      <c r="D63" s="7">
        <v>106</v>
      </c>
      <c r="E63" s="12">
        <v>106</v>
      </c>
      <c r="F63" s="12">
        <v>97</v>
      </c>
      <c r="G63" s="12">
        <v>93</v>
      </c>
      <c r="H63" s="12">
        <v>86</v>
      </c>
      <c r="I63" s="12">
        <v>77</v>
      </c>
      <c r="J63" s="12">
        <v>74</v>
      </c>
      <c r="K63" s="12">
        <v>46</v>
      </c>
      <c r="L63" s="12">
        <v>62</v>
      </c>
      <c r="M63" s="12">
        <v>64</v>
      </c>
      <c r="N63" s="12">
        <v>63</v>
      </c>
      <c r="O63" s="34">
        <f t="shared" si="0"/>
        <v>962</v>
      </c>
      <c r="P63" s="21"/>
      <c r="Q63" s="20">
        <f t="shared" si="1"/>
        <v>0</v>
      </c>
    </row>
    <row r="64" spans="1:17" ht="18.95" customHeight="1" x14ac:dyDescent="0.3">
      <c r="A64" s="31">
        <v>58</v>
      </c>
      <c r="B64" s="32" t="s">
        <v>74</v>
      </c>
      <c r="C64" s="11">
        <v>102</v>
      </c>
      <c r="D64" s="7">
        <v>102</v>
      </c>
      <c r="E64" s="12">
        <v>92</v>
      </c>
      <c r="F64" s="12">
        <v>85</v>
      </c>
      <c r="G64" s="12">
        <v>86</v>
      </c>
      <c r="H64" s="12">
        <v>90</v>
      </c>
      <c r="I64" s="12">
        <v>86</v>
      </c>
      <c r="J64" s="12">
        <v>93</v>
      </c>
      <c r="K64" s="12">
        <v>82</v>
      </c>
      <c r="L64" s="12">
        <v>62</v>
      </c>
      <c r="M64" s="12">
        <v>56</v>
      </c>
      <c r="N64" s="12">
        <v>68</v>
      </c>
      <c r="O64" s="34">
        <f t="shared" si="0"/>
        <v>1004</v>
      </c>
      <c r="P64" s="21"/>
      <c r="Q64" s="20">
        <f t="shared" si="1"/>
        <v>0</v>
      </c>
    </row>
    <row r="65" spans="1:17" ht="18.95" customHeight="1" thickBot="1" x14ac:dyDescent="0.35">
      <c r="A65" s="78" t="s">
        <v>3</v>
      </c>
      <c r="B65" s="79"/>
      <c r="C65" s="13">
        <f t="shared" ref="C65:G65" si="2">SUM(C7:C64)</f>
        <v>175312</v>
      </c>
      <c r="D65" s="13">
        <f t="shared" si="2"/>
        <v>151027</v>
      </c>
      <c r="E65" s="13">
        <f t="shared" si="2"/>
        <v>119520</v>
      </c>
      <c r="F65" s="13">
        <f t="shared" si="2"/>
        <v>123962</v>
      </c>
      <c r="G65" s="13">
        <f t="shared" si="2"/>
        <v>133180</v>
      </c>
      <c r="H65" s="13">
        <f>SUM(H7:H64)</f>
        <v>135905</v>
      </c>
      <c r="I65" s="13">
        <f t="shared" ref="I65:N65" si="3">SUM(I7:I64)</f>
        <v>141035</v>
      </c>
      <c r="J65" s="13">
        <f t="shared" si="3"/>
        <v>137816</v>
      </c>
      <c r="K65" s="13">
        <f t="shared" si="3"/>
        <v>113243</v>
      </c>
      <c r="L65" s="13">
        <f t="shared" si="3"/>
        <v>124685</v>
      </c>
      <c r="M65" s="13">
        <f t="shared" si="3"/>
        <v>131179</v>
      </c>
      <c r="N65" s="13">
        <f t="shared" si="3"/>
        <v>130942</v>
      </c>
      <c r="O65" s="13">
        <f>SUM(O7:O64)</f>
        <v>1617806</v>
      </c>
      <c r="P65" s="35">
        <f>SUM(P7:P64)</f>
        <v>0</v>
      </c>
      <c r="Q65" s="35">
        <f>SUM(Q7:Q64)</f>
        <v>0</v>
      </c>
    </row>
  </sheetData>
  <mergeCells count="2">
    <mergeCell ref="A65:B65"/>
    <mergeCell ref="A1:Q1"/>
  </mergeCells>
  <phoneticPr fontId="3" type="noConversion"/>
  <pageMargins left="0.22" right="0.21" top="0.74803149606299213" bottom="0.74803149606299213" header="0.31496062992125984" footer="0.31496062992125984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52775-2ECB-40B9-AC2F-489FAAD12858}">
  <sheetPr>
    <tabColor rgb="FFFF0000"/>
  </sheetPr>
  <dimension ref="A1:R85"/>
  <sheetViews>
    <sheetView tabSelected="1" view="pageBreakPreview" zoomScale="115" zoomScaleNormal="115" zoomScaleSheetLayoutView="115" workbookViewId="0">
      <pane xSplit="2" ySplit="4" topLeftCell="C47" activePane="bottomRight" state="frozen"/>
      <selection pane="topRight" activeCell="C1" sqref="C1"/>
      <selection pane="bottomLeft" activeCell="A2" sqref="A2"/>
      <selection pane="bottomRight" activeCell="A5" sqref="A5:XFD55"/>
    </sheetView>
  </sheetViews>
  <sheetFormatPr defaultColWidth="25.5" defaultRowHeight="16.5" x14ac:dyDescent="0.3"/>
  <cols>
    <col min="1" max="1" width="5.25" style="82" customWidth="1"/>
    <col min="2" max="2" width="14.125" style="82" customWidth="1"/>
    <col min="3" max="15" width="8.625" style="83" customWidth="1"/>
    <col min="16" max="16" width="11.75" style="81" bestFit="1" customWidth="1"/>
    <col min="17" max="17" width="15.875" style="81" customWidth="1"/>
    <col min="18" max="150" width="9" style="81" customWidth="1"/>
    <col min="151" max="151" width="8.5" style="81" customWidth="1"/>
    <col min="152" max="16384" width="25.5" style="81"/>
  </cols>
  <sheetData>
    <row r="1" spans="1:18" ht="24" x14ac:dyDescent="0.3">
      <c r="A1" s="80" t="s">
        <v>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8" ht="9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/>
      <c r="N2"/>
    </row>
    <row r="3" spans="1:18" ht="42" customHeight="1" thickBot="1" x14ac:dyDescent="0.35">
      <c r="A3" s="16" t="s">
        <v>164</v>
      </c>
      <c r="B3" s="17"/>
      <c r="C3" s="3"/>
      <c r="D3" s="3"/>
      <c r="E3" s="3"/>
      <c r="F3" s="3"/>
      <c r="G3" s="3"/>
      <c r="H3" s="3"/>
      <c r="I3" s="3"/>
      <c r="J3" s="3"/>
      <c r="K3" s="3"/>
      <c r="L3" s="1"/>
      <c r="M3"/>
      <c r="N3" s="36"/>
      <c r="Q3" s="36" t="s">
        <v>165</v>
      </c>
    </row>
    <row r="4" spans="1:18" s="87" customFormat="1" ht="29.25" customHeight="1" thickBot="1" x14ac:dyDescent="0.35">
      <c r="A4" s="108" t="s">
        <v>163</v>
      </c>
      <c r="B4" s="97" t="s">
        <v>162</v>
      </c>
      <c r="C4" s="98" t="s">
        <v>161</v>
      </c>
      <c r="D4" s="98" t="s">
        <v>160</v>
      </c>
      <c r="E4" s="98" t="s">
        <v>159</v>
      </c>
      <c r="F4" s="98" t="s">
        <v>158</v>
      </c>
      <c r="G4" s="98" t="s">
        <v>157</v>
      </c>
      <c r="H4" s="98" t="s">
        <v>156</v>
      </c>
      <c r="I4" s="98" t="s">
        <v>155</v>
      </c>
      <c r="J4" s="98" t="s">
        <v>154</v>
      </c>
      <c r="K4" s="98" t="s">
        <v>153</v>
      </c>
      <c r="L4" s="98" t="s">
        <v>152</v>
      </c>
      <c r="M4" s="98" t="s">
        <v>151</v>
      </c>
      <c r="N4" s="98" t="s">
        <v>150</v>
      </c>
      <c r="O4" s="99" t="s">
        <v>18</v>
      </c>
      <c r="P4" s="100" t="s">
        <v>75</v>
      </c>
      <c r="Q4" s="101" t="s">
        <v>76</v>
      </c>
      <c r="R4" s="87" t="s">
        <v>91</v>
      </c>
    </row>
    <row r="5" spans="1:18" ht="23.1" customHeight="1" x14ac:dyDescent="0.3">
      <c r="A5" s="109">
        <v>1</v>
      </c>
      <c r="B5" s="89" t="s">
        <v>149</v>
      </c>
      <c r="C5" s="93">
        <v>4215</v>
      </c>
      <c r="D5" s="93">
        <v>3915</v>
      </c>
      <c r="E5" s="93">
        <v>3855</v>
      </c>
      <c r="F5" s="93">
        <v>3835</v>
      </c>
      <c r="G5" s="93">
        <v>3885</v>
      </c>
      <c r="H5" s="93">
        <v>3985</v>
      </c>
      <c r="I5" s="93">
        <v>3935</v>
      </c>
      <c r="J5" s="93">
        <v>4310</v>
      </c>
      <c r="K5" s="93">
        <v>4810</v>
      </c>
      <c r="L5" s="93">
        <v>4965</v>
      </c>
      <c r="M5" s="93">
        <v>4950</v>
      </c>
      <c r="N5" s="93">
        <v>5270</v>
      </c>
      <c r="O5" s="94">
        <f>SUM(C5:N5)</f>
        <v>51930</v>
      </c>
      <c r="P5" s="102"/>
      <c r="Q5" s="103"/>
    </row>
    <row r="6" spans="1:18" ht="23.1" customHeight="1" x14ac:dyDescent="0.3">
      <c r="A6" s="110">
        <v>2</v>
      </c>
      <c r="B6" s="90" t="s">
        <v>148</v>
      </c>
      <c r="C6" s="95">
        <v>5795</v>
      </c>
      <c r="D6" s="95">
        <v>5520</v>
      </c>
      <c r="E6" s="95">
        <v>5633</v>
      </c>
      <c r="F6" s="95">
        <v>5325</v>
      </c>
      <c r="G6" s="95">
        <v>6136</v>
      </c>
      <c r="H6" s="95">
        <v>6025</v>
      </c>
      <c r="I6" s="95">
        <v>6450</v>
      </c>
      <c r="J6" s="95">
        <v>7930</v>
      </c>
      <c r="K6" s="95">
        <v>7015</v>
      </c>
      <c r="L6" s="95">
        <v>7290</v>
      </c>
      <c r="M6" s="95">
        <v>8030</v>
      </c>
      <c r="N6" s="95">
        <v>8285</v>
      </c>
      <c r="O6" s="96">
        <f t="shared" ref="O6:O9" si="0">SUM(C6:N6)</f>
        <v>79434</v>
      </c>
      <c r="P6" s="104"/>
      <c r="Q6" s="105"/>
    </row>
    <row r="7" spans="1:18" ht="23.1" customHeight="1" x14ac:dyDescent="0.3">
      <c r="A7" s="110">
        <v>3</v>
      </c>
      <c r="B7" s="90" t="s">
        <v>147</v>
      </c>
      <c r="C7" s="95">
        <v>5140</v>
      </c>
      <c r="D7" s="95">
        <v>4795</v>
      </c>
      <c r="E7" s="95">
        <v>4826</v>
      </c>
      <c r="F7" s="95">
        <v>4483</v>
      </c>
      <c r="G7" s="95">
        <v>5218</v>
      </c>
      <c r="H7" s="95">
        <v>5015</v>
      </c>
      <c r="I7" s="95">
        <v>5665</v>
      </c>
      <c r="J7" s="95">
        <v>6380</v>
      </c>
      <c r="K7" s="95">
        <v>6515</v>
      </c>
      <c r="L7" s="95">
        <v>6465</v>
      </c>
      <c r="M7" s="95">
        <v>6735</v>
      </c>
      <c r="N7" s="95">
        <v>7293</v>
      </c>
      <c r="O7" s="96">
        <f t="shared" si="0"/>
        <v>68530</v>
      </c>
      <c r="P7" s="104"/>
      <c r="Q7" s="105"/>
    </row>
    <row r="8" spans="1:18" ht="23.1" customHeight="1" x14ac:dyDescent="0.3">
      <c r="A8" s="110">
        <v>4</v>
      </c>
      <c r="B8" s="90" t="s">
        <v>146</v>
      </c>
      <c r="C8" s="95">
        <v>4315</v>
      </c>
      <c r="D8" s="95">
        <v>4040</v>
      </c>
      <c r="E8" s="95">
        <v>4049</v>
      </c>
      <c r="F8" s="95">
        <v>3900</v>
      </c>
      <c r="G8" s="95">
        <v>2759</v>
      </c>
      <c r="H8" s="95">
        <v>2365</v>
      </c>
      <c r="I8" s="95">
        <v>2035</v>
      </c>
      <c r="J8" s="95">
        <v>3290</v>
      </c>
      <c r="K8" s="95">
        <v>2825</v>
      </c>
      <c r="L8" s="95">
        <v>2860</v>
      </c>
      <c r="M8" s="95">
        <v>2640</v>
      </c>
      <c r="N8" s="95">
        <v>2887</v>
      </c>
      <c r="O8" s="96">
        <f t="shared" si="0"/>
        <v>37965</v>
      </c>
      <c r="P8" s="104"/>
      <c r="Q8" s="105"/>
    </row>
    <row r="9" spans="1:18" ht="23.1" customHeight="1" x14ac:dyDescent="0.3">
      <c r="A9" s="110">
        <v>5</v>
      </c>
      <c r="B9" s="90" t="s">
        <v>145</v>
      </c>
      <c r="C9" s="95">
        <v>4463</v>
      </c>
      <c r="D9" s="95">
        <v>4315</v>
      </c>
      <c r="E9" s="95">
        <v>4128</v>
      </c>
      <c r="F9" s="95">
        <v>4123</v>
      </c>
      <c r="G9" s="95">
        <v>4610</v>
      </c>
      <c r="H9" s="95">
        <v>4412</v>
      </c>
      <c r="I9" s="95">
        <v>4485</v>
      </c>
      <c r="J9" s="95">
        <v>4790</v>
      </c>
      <c r="K9" s="95">
        <v>5715</v>
      </c>
      <c r="L9" s="95">
        <v>5625</v>
      </c>
      <c r="M9" s="95">
        <v>5605</v>
      </c>
      <c r="N9" s="95">
        <v>6345</v>
      </c>
      <c r="O9" s="96">
        <f t="shared" si="0"/>
        <v>58616</v>
      </c>
      <c r="P9" s="104"/>
      <c r="Q9" s="105"/>
    </row>
    <row r="10" spans="1:18" ht="23.1" customHeight="1" x14ac:dyDescent="0.3">
      <c r="A10" s="110">
        <v>6</v>
      </c>
      <c r="B10" s="90" t="s">
        <v>144</v>
      </c>
      <c r="C10" s="95">
        <v>5278</v>
      </c>
      <c r="D10" s="95">
        <v>5215</v>
      </c>
      <c r="E10" s="95">
        <v>5158</v>
      </c>
      <c r="F10" s="95">
        <v>5220</v>
      </c>
      <c r="G10" s="95">
        <v>4885</v>
      </c>
      <c r="H10" s="95">
        <v>5650</v>
      </c>
      <c r="I10" s="95">
        <v>5750</v>
      </c>
      <c r="J10" s="95">
        <v>5570</v>
      </c>
      <c r="K10" s="95">
        <v>6255</v>
      </c>
      <c r="L10" s="95">
        <v>6165</v>
      </c>
      <c r="M10" s="95">
        <v>6565</v>
      </c>
      <c r="N10" s="95">
        <v>6640</v>
      </c>
      <c r="O10" s="96">
        <f t="shared" ref="O10:O55" si="1">SUM(C10:N10)</f>
        <v>68351</v>
      </c>
      <c r="P10" s="104"/>
      <c r="Q10" s="105"/>
    </row>
    <row r="11" spans="1:18" ht="23.1" customHeight="1" x14ac:dyDescent="0.3">
      <c r="A11" s="110">
        <v>7</v>
      </c>
      <c r="B11" s="90" t="s">
        <v>143</v>
      </c>
      <c r="C11" s="95">
        <v>6483</v>
      </c>
      <c r="D11" s="95">
        <v>6740</v>
      </c>
      <c r="E11" s="95">
        <v>6357</v>
      </c>
      <c r="F11" s="95">
        <v>7620</v>
      </c>
      <c r="G11" s="95">
        <v>5727</v>
      </c>
      <c r="H11" s="95">
        <v>5755</v>
      </c>
      <c r="I11" s="95">
        <v>5495</v>
      </c>
      <c r="J11" s="95">
        <v>5210</v>
      </c>
      <c r="K11" s="95">
        <v>5640</v>
      </c>
      <c r="L11" s="95">
        <v>5935</v>
      </c>
      <c r="M11" s="95">
        <v>5625</v>
      </c>
      <c r="N11" s="95">
        <v>5860</v>
      </c>
      <c r="O11" s="96">
        <f t="shared" si="1"/>
        <v>72447</v>
      </c>
      <c r="P11" s="104"/>
      <c r="Q11" s="105"/>
    </row>
    <row r="12" spans="1:18" ht="23.1" customHeight="1" x14ac:dyDescent="0.3">
      <c r="A12" s="110">
        <v>8</v>
      </c>
      <c r="B12" s="90" t="s">
        <v>142</v>
      </c>
      <c r="C12" s="95">
        <v>5971</v>
      </c>
      <c r="D12" s="95">
        <v>5779</v>
      </c>
      <c r="E12" s="95">
        <v>5916</v>
      </c>
      <c r="F12" s="95">
        <v>5846</v>
      </c>
      <c r="G12" s="95">
        <v>6653</v>
      </c>
      <c r="H12" s="95">
        <v>5872</v>
      </c>
      <c r="I12" s="95">
        <v>5952</v>
      </c>
      <c r="J12" s="95">
        <v>6370</v>
      </c>
      <c r="K12" s="95">
        <v>6400</v>
      </c>
      <c r="L12" s="95">
        <v>6440</v>
      </c>
      <c r="M12" s="95">
        <v>6195</v>
      </c>
      <c r="N12" s="95">
        <v>6650</v>
      </c>
      <c r="O12" s="96">
        <f t="shared" si="1"/>
        <v>74044</v>
      </c>
      <c r="P12" s="104"/>
      <c r="Q12" s="105"/>
    </row>
    <row r="13" spans="1:18" ht="23.1" customHeight="1" x14ac:dyDescent="0.3">
      <c r="A13" s="110">
        <v>9</v>
      </c>
      <c r="B13" s="90" t="s">
        <v>141</v>
      </c>
      <c r="C13" s="95">
        <v>5786</v>
      </c>
      <c r="D13" s="95">
        <v>5516</v>
      </c>
      <c r="E13" s="95">
        <v>5786</v>
      </c>
      <c r="F13" s="95">
        <v>5553</v>
      </c>
      <c r="G13" s="95">
        <v>5968</v>
      </c>
      <c r="H13" s="95">
        <v>5361</v>
      </c>
      <c r="I13" s="95">
        <v>5317</v>
      </c>
      <c r="J13" s="95">
        <v>5775</v>
      </c>
      <c r="K13" s="95">
        <v>5985</v>
      </c>
      <c r="L13" s="95">
        <v>6005</v>
      </c>
      <c r="M13" s="95">
        <v>5635</v>
      </c>
      <c r="N13" s="95">
        <v>6305</v>
      </c>
      <c r="O13" s="96">
        <f t="shared" si="1"/>
        <v>68992</v>
      </c>
      <c r="P13" s="104"/>
      <c r="Q13" s="105"/>
    </row>
    <row r="14" spans="1:18" ht="23.1" customHeight="1" x14ac:dyDescent="0.3">
      <c r="A14" s="110">
        <v>10</v>
      </c>
      <c r="B14" s="90" t="s">
        <v>140</v>
      </c>
      <c r="C14" s="95">
        <v>1208</v>
      </c>
      <c r="D14" s="95">
        <v>1355</v>
      </c>
      <c r="E14" s="95">
        <v>1566</v>
      </c>
      <c r="F14" s="95">
        <v>1437</v>
      </c>
      <c r="G14" s="95">
        <v>1612</v>
      </c>
      <c r="H14" s="95">
        <v>1890</v>
      </c>
      <c r="I14" s="95">
        <v>2074</v>
      </c>
      <c r="J14" s="95">
        <v>2240</v>
      </c>
      <c r="K14" s="95">
        <v>2480</v>
      </c>
      <c r="L14" s="95">
        <v>2295</v>
      </c>
      <c r="M14" s="95">
        <v>2310</v>
      </c>
      <c r="N14" s="95">
        <v>2510</v>
      </c>
      <c r="O14" s="96">
        <f t="shared" si="1"/>
        <v>22977</v>
      </c>
      <c r="P14" s="104"/>
      <c r="Q14" s="105"/>
    </row>
    <row r="15" spans="1:18" ht="23.1" customHeight="1" x14ac:dyDescent="0.3">
      <c r="A15" s="110">
        <v>11</v>
      </c>
      <c r="B15" s="90" t="s">
        <v>139</v>
      </c>
      <c r="C15" s="95">
        <v>1284</v>
      </c>
      <c r="D15" s="95">
        <v>1325</v>
      </c>
      <c r="E15" s="95">
        <v>1430</v>
      </c>
      <c r="F15" s="95">
        <v>1315</v>
      </c>
      <c r="G15" s="95">
        <v>1252</v>
      </c>
      <c r="H15" s="95">
        <v>1279</v>
      </c>
      <c r="I15" s="95">
        <v>1456</v>
      </c>
      <c r="J15" s="95">
        <v>2025</v>
      </c>
      <c r="K15" s="95">
        <v>1915</v>
      </c>
      <c r="L15" s="95">
        <v>1705</v>
      </c>
      <c r="M15" s="95">
        <v>1575</v>
      </c>
      <c r="N15" s="95">
        <v>1405</v>
      </c>
      <c r="O15" s="96">
        <f t="shared" si="1"/>
        <v>17966</v>
      </c>
      <c r="P15" s="104"/>
      <c r="Q15" s="105"/>
    </row>
    <row r="16" spans="1:18" ht="23.1" customHeight="1" x14ac:dyDescent="0.3">
      <c r="A16" s="110">
        <v>12</v>
      </c>
      <c r="B16" s="90" t="s">
        <v>138</v>
      </c>
      <c r="C16" s="95">
        <v>1059</v>
      </c>
      <c r="D16" s="95">
        <v>1004</v>
      </c>
      <c r="E16" s="95">
        <v>1260</v>
      </c>
      <c r="F16" s="95">
        <v>990</v>
      </c>
      <c r="G16" s="95">
        <v>974</v>
      </c>
      <c r="H16" s="95">
        <v>1062</v>
      </c>
      <c r="I16" s="95">
        <v>1155</v>
      </c>
      <c r="J16" s="95">
        <v>1655</v>
      </c>
      <c r="K16" s="95">
        <v>1580</v>
      </c>
      <c r="L16" s="95">
        <v>1329</v>
      </c>
      <c r="M16" s="95">
        <v>1230</v>
      </c>
      <c r="N16" s="95">
        <v>1030</v>
      </c>
      <c r="O16" s="96">
        <f t="shared" si="1"/>
        <v>14328</v>
      </c>
      <c r="P16" s="104"/>
      <c r="Q16" s="105"/>
    </row>
    <row r="17" spans="1:17" ht="23.1" customHeight="1" x14ac:dyDescent="0.3">
      <c r="A17" s="110">
        <v>13</v>
      </c>
      <c r="B17" s="90" t="s">
        <v>137</v>
      </c>
      <c r="C17" s="95">
        <v>379</v>
      </c>
      <c r="D17" s="95">
        <v>393</v>
      </c>
      <c r="E17" s="95">
        <v>414</v>
      </c>
      <c r="F17" s="95">
        <v>469</v>
      </c>
      <c r="G17" s="95">
        <v>406</v>
      </c>
      <c r="H17" s="95">
        <v>377</v>
      </c>
      <c r="I17" s="95">
        <v>360</v>
      </c>
      <c r="J17" s="95">
        <v>468</v>
      </c>
      <c r="K17" s="95">
        <v>403</v>
      </c>
      <c r="L17" s="95">
        <v>319</v>
      </c>
      <c r="M17" s="95">
        <v>400</v>
      </c>
      <c r="N17" s="95">
        <v>323</v>
      </c>
      <c r="O17" s="96">
        <f t="shared" si="1"/>
        <v>4711</v>
      </c>
      <c r="P17" s="104"/>
      <c r="Q17" s="105"/>
    </row>
    <row r="18" spans="1:17" ht="23.1" customHeight="1" x14ac:dyDescent="0.3">
      <c r="A18" s="110">
        <v>14</v>
      </c>
      <c r="B18" s="90" t="s">
        <v>136</v>
      </c>
      <c r="C18" s="95">
        <v>5815</v>
      </c>
      <c r="D18" s="95">
        <v>5473</v>
      </c>
      <c r="E18" s="95">
        <v>5537</v>
      </c>
      <c r="F18" s="95">
        <v>5369</v>
      </c>
      <c r="G18" s="95">
        <v>5921</v>
      </c>
      <c r="H18" s="95">
        <v>5540</v>
      </c>
      <c r="I18" s="95">
        <v>5185</v>
      </c>
      <c r="J18" s="95">
        <v>6315</v>
      </c>
      <c r="K18" s="95">
        <v>6250</v>
      </c>
      <c r="L18" s="95">
        <v>5940</v>
      </c>
      <c r="M18" s="95">
        <v>6180</v>
      </c>
      <c r="N18" s="95">
        <v>6630</v>
      </c>
      <c r="O18" s="96">
        <f t="shared" si="1"/>
        <v>70155</v>
      </c>
      <c r="P18" s="104"/>
      <c r="Q18" s="105"/>
    </row>
    <row r="19" spans="1:17" ht="23.1" customHeight="1" x14ac:dyDescent="0.3">
      <c r="A19" s="110">
        <v>15</v>
      </c>
      <c r="B19" s="90" t="s">
        <v>135</v>
      </c>
      <c r="C19" s="95">
        <v>5578</v>
      </c>
      <c r="D19" s="95">
        <v>5170</v>
      </c>
      <c r="E19" s="95">
        <v>5375</v>
      </c>
      <c r="F19" s="95">
        <v>5148</v>
      </c>
      <c r="G19" s="95">
        <v>5602</v>
      </c>
      <c r="H19" s="95">
        <v>5130</v>
      </c>
      <c r="I19" s="95">
        <v>4985</v>
      </c>
      <c r="J19" s="95">
        <v>5975</v>
      </c>
      <c r="K19" s="95">
        <v>5870</v>
      </c>
      <c r="L19" s="95">
        <v>5560</v>
      </c>
      <c r="M19" s="95">
        <v>5760</v>
      </c>
      <c r="N19" s="95">
        <v>6505</v>
      </c>
      <c r="O19" s="96">
        <f t="shared" si="1"/>
        <v>66658</v>
      </c>
      <c r="P19" s="104"/>
      <c r="Q19" s="105"/>
    </row>
    <row r="20" spans="1:17" ht="23.1" customHeight="1" x14ac:dyDescent="0.3">
      <c r="A20" s="110">
        <v>16</v>
      </c>
      <c r="B20" s="90" t="s">
        <v>134</v>
      </c>
      <c r="C20" s="95">
        <v>4523</v>
      </c>
      <c r="D20" s="95">
        <v>4670</v>
      </c>
      <c r="E20" s="95">
        <v>4765</v>
      </c>
      <c r="F20" s="95">
        <v>4935</v>
      </c>
      <c r="G20" s="95">
        <v>4396</v>
      </c>
      <c r="H20" s="95">
        <v>2780</v>
      </c>
      <c r="I20" s="95">
        <v>2900</v>
      </c>
      <c r="J20" s="95">
        <v>3295</v>
      </c>
      <c r="K20" s="95">
        <v>2965</v>
      </c>
      <c r="L20" s="95">
        <v>2880</v>
      </c>
      <c r="M20" s="95">
        <v>3100</v>
      </c>
      <c r="N20" s="95">
        <v>3815</v>
      </c>
      <c r="O20" s="96">
        <f t="shared" si="1"/>
        <v>45024</v>
      </c>
      <c r="P20" s="104"/>
      <c r="Q20" s="105"/>
    </row>
    <row r="21" spans="1:17" ht="23.1" customHeight="1" x14ac:dyDescent="0.3">
      <c r="A21" s="110">
        <v>17</v>
      </c>
      <c r="B21" s="90" t="s">
        <v>133</v>
      </c>
      <c r="C21" s="95">
        <v>5964</v>
      </c>
      <c r="D21" s="95">
        <v>6001</v>
      </c>
      <c r="E21" s="95">
        <v>5992</v>
      </c>
      <c r="F21" s="95">
        <v>5715</v>
      </c>
      <c r="G21" s="95">
        <v>6567</v>
      </c>
      <c r="H21" s="95">
        <v>7381</v>
      </c>
      <c r="I21" s="95">
        <v>7015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6">
        <f t="shared" si="1"/>
        <v>44635</v>
      </c>
      <c r="P21" s="104"/>
      <c r="Q21" s="105"/>
    </row>
    <row r="22" spans="1:17" ht="23.1" customHeight="1" x14ac:dyDescent="0.3">
      <c r="A22" s="110">
        <v>18</v>
      </c>
      <c r="B22" s="90" t="s">
        <v>132</v>
      </c>
      <c r="C22" s="95">
        <v>5793</v>
      </c>
      <c r="D22" s="95">
        <v>5665</v>
      </c>
      <c r="E22" s="95">
        <v>5844</v>
      </c>
      <c r="F22" s="95">
        <v>5479</v>
      </c>
      <c r="G22" s="95">
        <v>5599</v>
      </c>
      <c r="H22" s="95">
        <v>5723</v>
      </c>
      <c r="I22" s="95">
        <v>5785</v>
      </c>
      <c r="J22" s="95">
        <v>6785</v>
      </c>
      <c r="K22" s="95">
        <v>5980</v>
      </c>
      <c r="L22" s="95">
        <v>6010</v>
      </c>
      <c r="M22" s="95">
        <v>5855</v>
      </c>
      <c r="N22" s="95">
        <v>5870</v>
      </c>
      <c r="O22" s="96">
        <f t="shared" si="1"/>
        <v>70388</v>
      </c>
      <c r="P22" s="104"/>
      <c r="Q22" s="105"/>
    </row>
    <row r="23" spans="1:17" ht="23.1" customHeight="1" x14ac:dyDescent="0.3">
      <c r="A23" s="110">
        <v>19</v>
      </c>
      <c r="B23" s="90" t="s">
        <v>131</v>
      </c>
      <c r="C23" s="95">
        <v>5725</v>
      </c>
      <c r="D23" s="95">
        <v>5378</v>
      </c>
      <c r="E23" s="95">
        <v>5732</v>
      </c>
      <c r="F23" s="95">
        <v>5312</v>
      </c>
      <c r="G23" s="95">
        <v>5122</v>
      </c>
      <c r="H23" s="95">
        <v>5260</v>
      </c>
      <c r="I23" s="95">
        <v>5445</v>
      </c>
      <c r="J23" s="95">
        <v>6370</v>
      </c>
      <c r="K23" s="95">
        <v>5635</v>
      </c>
      <c r="L23" s="95">
        <v>5645</v>
      </c>
      <c r="M23" s="95">
        <v>5470</v>
      </c>
      <c r="N23" s="95">
        <v>5435</v>
      </c>
      <c r="O23" s="96">
        <f t="shared" si="1"/>
        <v>66529</v>
      </c>
      <c r="P23" s="104"/>
      <c r="Q23" s="105"/>
    </row>
    <row r="24" spans="1:17" ht="23.1" customHeight="1" x14ac:dyDescent="0.3">
      <c r="A24" s="110">
        <v>20</v>
      </c>
      <c r="B24" s="90" t="s">
        <v>130</v>
      </c>
      <c r="C24" s="95">
        <v>3871</v>
      </c>
      <c r="D24" s="95">
        <v>3766</v>
      </c>
      <c r="E24" s="95">
        <v>4362</v>
      </c>
      <c r="F24" s="95">
        <v>4042</v>
      </c>
      <c r="G24" s="95">
        <v>1759</v>
      </c>
      <c r="H24" s="95">
        <v>1571</v>
      </c>
      <c r="I24" s="95">
        <v>1270</v>
      </c>
      <c r="J24" s="95">
        <v>1500</v>
      </c>
      <c r="K24" s="95">
        <v>1035</v>
      </c>
      <c r="L24" s="95">
        <v>1050</v>
      </c>
      <c r="M24" s="95">
        <v>1260</v>
      </c>
      <c r="N24" s="95">
        <v>925</v>
      </c>
      <c r="O24" s="96">
        <f t="shared" si="1"/>
        <v>26411</v>
      </c>
      <c r="P24" s="104"/>
      <c r="Q24" s="105"/>
    </row>
    <row r="25" spans="1:17" ht="23.1" customHeight="1" x14ac:dyDescent="0.3">
      <c r="A25" s="110">
        <v>21</v>
      </c>
      <c r="B25" s="90" t="s">
        <v>129</v>
      </c>
      <c r="C25" s="95">
        <v>3668</v>
      </c>
      <c r="D25" s="95">
        <v>3531</v>
      </c>
      <c r="E25" s="95">
        <v>4124</v>
      </c>
      <c r="F25" s="95">
        <v>3790</v>
      </c>
      <c r="G25" s="95">
        <v>1194</v>
      </c>
      <c r="H25" s="95">
        <v>1353</v>
      </c>
      <c r="I25" s="95">
        <v>722</v>
      </c>
      <c r="J25" s="95">
        <v>1105</v>
      </c>
      <c r="K25" s="95">
        <v>890</v>
      </c>
      <c r="L25" s="95">
        <v>900</v>
      </c>
      <c r="M25" s="95">
        <v>930</v>
      </c>
      <c r="N25" s="95">
        <v>830</v>
      </c>
      <c r="O25" s="96">
        <f t="shared" si="1"/>
        <v>23037</v>
      </c>
      <c r="P25" s="104"/>
      <c r="Q25" s="105"/>
    </row>
    <row r="26" spans="1:17" ht="23.1" customHeight="1" x14ac:dyDescent="0.3">
      <c r="A26" s="110">
        <v>22</v>
      </c>
      <c r="B26" s="90" t="s">
        <v>128</v>
      </c>
      <c r="C26" s="95">
        <v>461</v>
      </c>
      <c r="D26" s="95">
        <v>480</v>
      </c>
      <c r="E26" s="95">
        <v>502</v>
      </c>
      <c r="F26" s="95">
        <v>449</v>
      </c>
      <c r="G26" s="95">
        <v>409</v>
      </c>
      <c r="H26" s="95">
        <v>492</v>
      </c>
      <c r="I26" s="95">
        <v>561</v>
      </c>
      <c r="J26" s="95">
        <v>520</v>
      </c>
      <c r="K26" s="95">
        <v>568</v>
      </c>
      <c r="L26" s="95">
        <v>508</v>
      </c>
      <c r="M26" s="95">
        <v>524</v>
      </c>
      <c r="N26" s="95">
        <v>470</v>
      </c>
      <c r="O26" s="96">
        <f t="shared" si="1"/>
        <v>5944</v>
      </c>
      <c r="P26" s="104"/>
      <c r="Q26" s="105"/>
    </row>
    <row r="27" spans="1:17" ht="23.1" customHeight="1" x14ac:dyDescent="0.3">
      <c r="A27" s="110">
        <v>23</v>
      </c>
      <c r="B27" s="90" t="s">
        <v>127</v>
      </c>
      <c r="C27" s="95">
        <v>429</v>
      </c>
      <c r="D27" s="95">
        <v>439</v>
      </c>
      <c r="E27" s="95">
        <v>497</v>
      </c>
      <c r="F27" s="95">
        <v>417</v>
      </c>
      <c r="G27" s="95">
        <v>438</v>
      </c>
      <c r="H27" s="95">
        <v>471</v>
      </c>
      <c r="I27" s="95">
        <v>537</v>
      </c>
      <c r="J27" s="95">
        <v>500</v>
      </c>
      <c r="K27" s="95">
        <v>538</v>
      </c>
      <c r="L27" s="95">
        <v>470</v>
      </c>
      <c r="M27" s="95">
        <v>490</v>
      </c>
      <c r="N27" s="95">
        <v>469</v>
      </c>
      <c r="O27" s="96">
        <f t="shared" si="1"/>
        <v>5695</v>
      </c>
      <c r="P27" s="104"/>
      <c r="Q27" s="105"/>
    </row>
    <row r="28" spans="1:17" ht="23.1" customHeight="1" x14ac:dyDescent="0.3">
      <c r="A28" s="110">
        <v>24</v>
      </c>
      <c r="B28" s="90" t="s">
        <v>126</v>
      </c>
      <c r="C28" s="95">
        <v>1769</v>
      </c>
      <c r="D28" s="95">
        <v>1600</v>
      </c>
      <c r="E28" s="95">
        <v>1562</v>
      </c>
      <c r="F28" s="95">
        <v>1464</v>
      </c>
      <c r="G28" s="95">
        <v>1987</v>
      </c>
      <c r="H28" s="95">
        <v>1682</v>
      </c>
      <c r="I28" s="95">
        <v>1844</v>
      </c>
      <c r="J28" s="95">
        <v>1835</v>
      </c>
      <c r="K28" s="95">
        <v>2125</v>
      </c>
      <c r="L28" s="95">
        <v>2010</v>
      </c>
      <c r="M28" s="95">
        <v>1665</v>
      </c>
      <c r="N28" s="95">
        <v>1840</v>
      </c>
      <c r="O28" s="96">
        <f t="shared" si="1"/>
        <v>21383</v>
      </c>
      <c r="P28" s="104"/>
      <c r="Q28" s="105"/>
    </row>
    <row r="29" spans="1:17" ht="23.1" customHeight="1" x14ac:dyDescent="0.3">
      <c r="A29" s="110">
        <v>25</v>
      </c>
      <c r="B29" s="90" t="s">
        <v>125</v>
      </c>
      <c r="C29" s="95">
        <v>1596</v>
      </c>
      <c r="D29" s="95">
        <v>1377</v>
      </c>
      <c r="E29" s="95">
        <v>1352</v>
      </c>
      <c r="F29" s="95">
        <v>1171</v>
      </c>
      <c r="G29" s="95">
        <v>1625</v>
      </c>
      <c r="H29" s="95">
        <v>1318</v>
      </c>
      <c r="I29" s="95">
        <v>1568</v>
      </c>
      <c r="J29" s="95">
        <v>1500</v>
      </c>
      <c r="K29" s="95">
        <v>1885</v>
      </c>
      <c r="L29" s="95">
        <v>1755</v>
      </c>
      <c r="M29" s="95">
        <v>1415</v>
      </c>
      <c r="N29" s="95">
        <v>1695</v>
      </c>
      <c r="O29" s="96">
        <f t="shared" si="1"/>
        <v>18257</v>
      </c>
      <c r="P29" s="104"/>
      <c r="Q29" s="105"/>
    </row>
    <row r="30" spans="1:17" ht="23.1" customHeight="1" x14ac:dyDescent="0.3">
      <c r="A30" s="110">
        <v>26</v>
      </c>
      <c r="B30" s="90" t="s">
        <v>124</v>
      </c>
      <c r="C30" s="95">
        <v>396</v>
      </c>
      <c r="D30" s="95">
        <v>382</v>
      </c>
      <c r="E30" s="95">
        <v>371</v>
      </c>
      <c r="F30" s="95">
        <v>344</v>
      </c>
      <c r="G30" s="95">
        <v>262</v>
      </c>
      <c r="H30" s="95">
        <v>444</v>
      </c>
      <c r="I30" s="95">
        <v>391</v>
      </c>
      <c r="J30" s="95">
        <v>450</v>
      </c>
      <c r="K30" s="95">
        <v>555</v>
      </c>
      <c r="L30" s="95">
        <v>495</v>
      </c>
      <c r="M30" s="95">
        <v>505</v>
      </c>
      <c r="N30" s="95">
        <v>435</v>
      </c>
      <c r="O30" s="96">
        <f t="shared" si="1"/>
        <v>5030</v>
      </c>
      <c r="P30" s="104"/>
      <c r="Q30" s="105"/>
    </row>
    <row r="31" spans="1:17" ht="23.1" customHeight="1" x14ac:dyDescent="0.3">
      <c r="A31" s="110">
        <v>27</v>
      </c>
      <c r="B31" s="90" t="s">
        <v>123</v>
      </c>
      <c r="C31" s="95">
        <v>2113</v>
      </c>
      <c r="D31" s="95">
        <v>2018</v>
      </c>
      <c r="E31" s="95">
        <v>2050</v>
      </c>
      <c r="F31" s="95">
        <v>1969</v>
      </c>
      <c r="G31" s="95">
        <v>2011</v>
      </c>
      <c r="H31" s="95">
        <v>2207</v>
      </c>
      <c r="I31" s="95">
        <v>2285</v>
      </c>
      <c r="J31" s="95">
        <v>2315</v>
      </c>
      <c r="K31" s="95">
        <v>2220</v>
      </c>
      <c r="L31" s="95">
        <v>2245</v>
      </c>
      <c r="M31" s="95">
        <v>2425</v>
      </c>
      <c r="N31" s="95">
        <v>2485</v>
      </c>
      <c r="O31" s="96">
        <f t="shared" si="1"/>
        <v>26343</v>
      </c>
      <c r="P31" s="104"/>
      <c r="Q31" s="105"/>
    </row>
    <row r="32" spans="1:17" ht="23.1" customHeight="1" x14ac:dyDescent="0.3">
      <c r="A32" s="110">
        <v>28</v>
      </c>
      <c r="B32" s="90" t="s">
        <v>122</v>
      </c>
      <c r="C32" s="95">
        <v>7116</v>
      </c>
      <c r="D32" s="95">
        <v>6472</v>
      </c>
      <c r="E32" s="95">
        <v>6591</v>
      </c>
      <c r="F32" s="95">
        <v>6475</v>
      </c>
      <c r="G32" s="95">
        <v>7199</v>
      </c>
      <c r="H32" s="95">
        <v>6896</v>
      </c>
      <c r="I32" s="95">
        <v>6192</v>
      </c>
      <c r="J32" s="95">
        <v>6555</v>
      </c>
      <c r="K32" s="95">
        <v>7135</v>
      </c>
      <c r="L32" s="95">
        <v>6945</v>
      </c>
      <c r="M32" s="95">
        <v>6080</v>
      </c>
      <c r="N32" s="95">
        <v>7285</v>
      </c>
      <c r="O32" s="96">
        <f t="shared" si="1"/>
        <v>80941</v>
      </c>
      <c r="P32" s="104"/>
      <c r="Q32" s="105"/>
    </row>
    <row r="33" spans="1:17" ht="23.1" customHeight="1" x14ac:dyDescent="0.3">
      <c r="A33" s="110">
        <v>29</v>
      </c>
      <c r="B33" s="90" t="s">
        <v>121</v>
      </c>
      <c r="C33" s="95">
        <v>21683</v>
      </c>
      <c r="D33" s="95">
        <v>20461</v>
      </c>
      <c r="E33" s="95">
        <v>21818</v>
      </c>
      <c r="F33" s="95">
        <v>20413</v>
      </c>
      <c r="G33" s="95">
        <v>20639</v>
      </c>
      <c r="H33" s="95">
        <v>21178</v>
      </c>
      <c r="I33" s="95">
        <v>22007</v>
      </c>
      <c r="J33" s="95">
        <v>22625</v>
      </c>
      <c r="K33" s="95">
        <v>23330</v>
      </c>
      <c r="L33" s="95">
        <v>22260</v>
      </c>
      <c r="M33" s="95">
        <v>20465</v>
      </c>
      <c r="N33" s="95">
        <v>22540</v>
      </c>
      <c r="O33" s="96">
        <f t="shared" si="1"/>
        <v>259419</v>
      </c>
      <c r="P33" s="104"/>
      <c r="Q33" s="105"/>
    </row>
    <row r="34" spans="1:17" s="88" customFormat="1" ht="23.1" customHeight="1" x14ac:dyDescent="0.3">
      <c r="A34" s="110">
        <v>30</v>
      </c>
      <c r="B34" s="90" t="s">
        <v>120</v>
      </c>
      <c r="C34" s="95">
        <v>2351</v>
      </c>
      <c r="D34" s="95">
        <v>2256</v>
      </c>
      <c r="E34" s="95">
        <v>2301</v>
      </c>
      <c r="F34" s="95">
        <v>2209</v>
      </c>
      <c r="G34" s="95">
        <v>2071</v>
      </c>
      <c r="H34" s="95">
        <v>2372</v>
      </c>
      <c r="I34" s="95">
        <v>2138</v>
      </c>
      <c r="J34" s="95">
        <v>2170</v>
      </c>
      <c r="K34" s="95">
        <v>2110</v>
      </c>
      <c r="L34" s="95">
        <v>2190</v>
      </c>
      <c r="M34" s="95">
        <v>1875</v>
      </c>
      <c r="N34" s="95">
        <v>2180</v>
      </c>
      <c r="O34" s="96">
        <f t="shared" si="1"/>
        <v>26223</v>
      </c>
      <c r="P34" s="104"/>
      <c r="Q34" s="105"/>
    </row>
    <row r="35" spans="1:17" s="88" customFormat="1" ht="23.1" customHeight="1" x14ac:dyDescent="0.3">
      <c r="A35" s="110">
        <v>31</v>
      </c>
      <c r="B35" s="90" t="s">
        <v>119</v>
      </c>
      <c r="C35" s="95">
        <v>7358</v>
      </c>
      <c r="D35" s="95">
        <v>6519</v>
      </c>
      <c r="E35" s="95">
        <v>6977</v>
      </c>
      <c r="F35" s="95">
        <v>7174</v>
      </c>
      <c r="G35" s="95">
        <v>7064</v>
      </c>
      <c r="H35" s="95">
        <v>6085</v>
      </c>
      <c r="I35" s="95">
        <v>5878</v>
      </c>
      <c r="J35" s="95">
        <v>7565</v>
      </c>
      <c r="K35" s="95">
        <v>7495</v>
      </c>
      <c r="L35" s="95">
        <v>6790</v>
      </c>
      <c r="M35" s="95">
        <v>6490</v>
      </c>
      <c r="N35" s="95">
        <v>5180</v>
      </c>
      <c r="O35" s="96">
        <f t="shared" si="1"/>
        <v>80575</v>
      </c>
      <c r="P35" s="104"/>
      <c r="Q35" s="105"/>
    </row>
    <row r="36" spans="1:17" ht="23.1" customHeight="1" x14ac:dyDescent="0.3">
      <c r="A36" s="110">
        <v>32</v>
      </c>
      <c r="B36" s="90" t="s">
        <v>118</v>
      </c>
      <c r="C36" s="95">
        <v>2347</v>
      </c>
      <c r="D36" s="95">
        <v>2236</v>
      </c>
      <c r="E36" s="95">
        <v>2300</v>
      </c>
      <c r="F36" s="95">
        <v>2196</v>
      </c>
      <c r="G36" s="95">
        <v>2379</v>
      </c>
      <c r="H36" s="95">
        <v>2258</v>
      </c>
      <c r="I36" s="95">
        <v>2117</v>
      </c>
      <c r="J36" s="95">
        <v>2190</v>
      </c>
      <c r="K36" s="95">
        <v>1900</v>
      </c>
      <c r="L36" s="95">
        <v>1925</v>
      </c>
      <c r="M36" s="95">
        <v>1445</v>
      </c>
      <c r="N36" s="95">
        <v>1985</v>
      </c>
      <c r="O36" s="96">
        <f t="shared" si="1"/>
        <v>25278</v>
      </c>
      <c r="P36" s="104"/>
      <c r="Q36" s="105"/>
    </row>
    <row r="37" spans="1:17" ht="23.1" customHeight="1" x14ac:dyDescent="0.3">
      <c r="A37" s="110">
        <v>33</v>
      </c>
      <c r="B37" s="90" t="s">
        <v>117</v>
      </c>
      <c r="C37" s="95">
        <v>1872</v>
      </c>
      <c r="D37" s="95">
        <v>1840</v>
      </c>
      <c r="E37" s="95">
        <v>1823</v>
      </c>
      <c r="F37" s="95">
        <v>1748</v>
      </c>
      <c r="G37" s="95">
        <v>2145</v>
      </c>
      <c r="H37" s="95">
        <v>2140</v>
      </c>
      <c r="I37" s="95">
        <v>2176</v>
      </c>
      <c r="J37" s="95">
        <v>2140</v>
      </c>
      <c r="K37" s="95">
        <v>1540</v>
      </c>
      <c r="L37" s="95">
        <v>1735</v>
      </c>
      <c r="M37" s="95">
        <v>1380</v>
      </c>
      <c r="N37" s="95">
        <v>1850</v>
      </c>
      <c r="O37" s="96">
        <f t="shared" si="1"/>
        <v>22389</v>
      </c>
      <c r="P37" s="104"/>
      <c r="Q37" s="105"/>
    </row>
    <row r="38" spans="1:17" ht="23.1" customHeight="1" x14ac:dyDescent="0.3">
      <c r="A38" s="110">
        <v>34</v>
      </c>
      <c r="B38" s="90" t="s">
        <v>116</v>
      </c>
      <c r="C38" s="95">
        <v>7450</v>
      </c>
      <c r="D38" s="95">
        <v>6739</v>
      </c>
      <c r="E38" s="95">
        <v>7143</v>
      </c>
      <c r="F38" s="95">
        <v>7171</v>
      </c>
      <c r="G38" s="95">
        <v>7620</v>
      </c>
      <c r="H38" s="95">
        <v>6480</v>
      </c>
      <c r="I38" s="95">
        <v>6660</v>
      </c>
      <c r="J38" s="95">
        <v>7575</v>
      </c>
      <c r="K38" s="95">
        <v>6885</v>
      </c>
      <c r="L38" s="95">
        <v>6885</v>
      </c>
      <c r="M38" s="95">
        <v>7005</v>
      </c>
      <c r="N38" s="95">
        <v>2410</v>
      </c>
      <c r="O38" s="96">
        <f t="shared" si="1"/>
        <v>80023</v>
      </c>
      <c r="P38" s="104"/>
      <c r="Q38" s="105"/>
    </row>
    <row r="39" spans="1:17" ht="23.1" customHeight="1" x14ac:dyDescent="0.3">
      <c r="A39" s="110">
        <v>35</v>
      </c>
      <c r="B39" s="90" t="s">
        <v>115</v>
      </c>
      <c r="C39" s="95">
        <v>25255</v>
      </c>
      <c r="D39" s="95">
        <v>24241</v>
      </c>
      <c r="E39" s="95">
        <v>25162</v>
      </c>
      <c r="F39" s="95">
        <v>23993</v>
      </c>
      <c r="G39" s="95">
        <v>26673</v>
      </c>
      <c r="H39" s="95">
        <v>24932</v>
      </c>
      <c r="I39" s="95">
        <v>24076</v>
      </c>
      <c r="J39" s="95">
        <v>25120</v>
      </c>
      <c r="K39" s="95">
        <v>25680</v>
      </c>
      <c r="L39" s="95">
        <v>24985</v>
      </c>
      <c r="M39" s="95">
        <v>21945</v>
      </c>
      <c r="N39" s="95">
        <v>24190</v>
      </c>
      <c r="O39" s="96">
        <f t="shared" si="1"/>
        <v>296252</v>
      </c>
      <c r="P39" s="104"/>
      <c r="Q39" s="105"/>
    </row>
    <row r="40" spans="1:17" ht="23.1" customHeight="1" x14ac:dyDescent="0.3">
      <c r="A40" s="110">
        <v>36</v>
      </c>
      <c r="B40" s="90" t="s">
        <v>114</v>
      </c>
      <c r="C40" s="95">
        <v>370</v>
      </c>
      <c r="D40" s="95">
        <v>428</v>
      </c>
      <c r="E40" s="95">
        <v>299</v>
      </c>
      <c r="F40" s="95">
        <v>314</v>
      </c>
      <c r="G40" s="95">
        <v>295</v>
      </c>
      <c r="H40" s="95">
        <v>325</v>
      </c>
      <c r="I40" s="95">
        <v>279</v>
      </c>
      <c r="J40" s="95">
        <v>396</v>
      </c>
      <c r="K40" s="95">
        <v>327</v>
      </c>
      <c r="L40" s="95">
        <v>325</v>
      </c>
      <c r="M40" s="95">
        <v>320</v>
      </c>
      <c r="N40" s="95">
        <v>311</v>
      </c>
      <c r="O40" s="96">
        <f t="shared" si="1"/>
        <v>3989</v>
      </c>
      <c r="P40" s="104"/>
      <c r="Q40" s="105"/>
    </row>
    <row r="41" spans="1:17" ht="23.1" customHeight="1" x14ac:dyDescent="0.3">
      <c r="A41" s="110">
        <v>37</v>
      </c>
      <c r="B41" s="90" t="s">
        <v>113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6">
        <f t="shared" si="1"/>
        <v>0</v>
      </c>
      <c r="P41" s="104"/>
      <c r="Q41" s="105"/>
    </row>
    <row r="42" spans="1:17" ht="23.1" customHeight="1" x14ac:dyDescent="0.3">
      <c r="A42" s="110">
        <v>38</v>
      </c>
      <c r="B42" s="90" t="s">
        <v>112</v>
      </c>
      <c r="C42" s="95">
        <v>1373</v>
      </c>
      <c r="D42" s="95">
        <v>1384</v>
      </c>
      <c r="E42" s="95">
        <v>1343</v>
      </c>
      <c r="F42" s="95">
        <v>1251</v>
      </c>
      <c r="G42" s="95">
        <v>1126</v>
      </c>
      <c r="H42" s="95">
        <v>1745</v>
      </c>
      <c r="I42" s="95">
        <v>1885</v>
      </c>
      <c r="J42" s="95">
        <v>1500</v>
      </c>
      <c r="K42" s="95">
        <v>1435</v>
      </c>
      <c r="L42" s="95">
        <v>1495</v>
      </c>
      <c r="M42" s="95">
        <v>1305</v>
      </c>
      <c r="N42" s="95">
        <v>1715</v>
      </c>
      <c r="O42" s="96">
        <f t="shared" si="1"/>
        <v>17557</v>
      </c>
      <c r="P42" s="104"/>
      <c r="Q42" s="105"/>
    </row>
    <row r="43" spans="1:17" ht="23.1" customHeight="1" x14ac:dyDescent="0.3">
      <c r="A43" s="110">
        <v>39</v>
      </c>
      <c r="B43" s="90" t="s">
        <v>111</v>
      </c>
      <c r="C43" s="95">
        <v>4643</v>
      </c>
      <c r="D43" s="95">
        <v>4319</v>
      </c>
      <c r="E43" s="95">
        <v>4628</v>
      </c>
      <c r="F43" s="95">
        <v>4451</v>
      </c>
      <c r="G43" s="95">
        <v>2099</v>
      </c>
      <c r="H43" s="95">
        <v>1665</v>
      </c>
      <c r="I43" s="95">
        <v>1720</v>
      </c>
      <c r="J43" s="95">
        <v>1345</v>
      </c>
      <c r="K43" s="95">
        <v>1275</v>
      </c>
      <c r="L43" s="95">
        <v>1400</v>
      </c>
      <c r="M43" s="95">
        <v>1160</v>
      </c>
      <c r="N43" s="95">
        <v>1685</v>
      </c>
      <c r="O43" s="96">
        <f t="shared" si="1"/>
        <v>30390</v>
      </c>
      <c r="P43" s="104"/>
      <c r="Q43" s="105"/>
    </row>
    <row r="44" spans="1:17" ht="23.1" customHeight="1" x14ac:dyDescent="0.3">
      <c r="A44" s="110">
        <v>40</v>
      </c>
      <c r="B44" s="91" t="s">
        <v>110</v>
      </c>
      <c r="C44" s="95">
        <v>14</v>
      </c>
      <c r="D44" s="95">
        <v>14</v>
      </c>
      <c r="E44" s="95">
        <v>13</v>
      </c>
      <c r="F44" s="95">
        <v>11</v>
      </c>
      <c r="G44" s="95">
        <v>16</v>
      </c>
      <c r="H44" s="95">
        <v>23</v>
      </c>
      <c r="I44" s="95">
        <v>18</v>
      </c>
      <c r="J44" s="95">
        <v>5</v>
      </c>
      <c r="K44" s="95">
        <v>19</v>
      </c>
      <c r="L44" s="95">
        <v>18</v>
      </c>
      <c r="M44" s="95">
        <v>11</v>
      </c>
      <c r="N44" s="95">
        <v>20</v>
      </c>
      <c r="O44" s="96">
        <f t="shared" si="1"/>
        <v>182</v>
      </c>
      <c r="P44" s="104"/>
      <c r="Q44" s="105"/>
    </row>
    <row r="45" spans="1:17" ht="23.1" customHeight="1" x14ac:dyDescent="0.3">
      <c r="A45" s="110">
        <v>41</v>
      </c>
      <c r="B45" s="91" t="s">
        <v>109</v>
      </c>
      <c r="C45" s="95">
        <v>334</v>
      </c>
      <c r="D45" s="95">
        <v>373</v>
      </c>
      <c r="E45" s="95">
        <v>398</v>
      </c>
      <c r="F45" s="95">
        <v>370</v>
      </c>
      <c r="G45" s="95">
        <v>809</v>
      </c>
      <c r="H45" s="95">
        <v>1386</v>
      </c>
      <c r="I45" s="95">
        <v>1676</v>
      </c>
      <c r="J45" s="95">
        <v>1680</v>
      </c>
      <c r="K45" s="95">
        <v>1825</v>
      </c>
      <c r="L45" s="95">
        <v>2070</v>
      </c>
      <c r="M45" s="95">
        <v>1430</v>
      </c>
      <c r="N45" s="95">
        <v>381</v>
      </c>
      <c r="O45" s="96">
        <f t="shared" si="1"/>
        <v>12732</v>
      </c>
      <c r="P45" s="104"/>
      <c r="Q45" s="105"/>
    </row>
    <row r="46" spans="1:17" ht="23.1" customHeight="1" x14ac:dyDescent="0.3">
      <c r="A46" s="110">
        <v>42</v>
      </c>
      <c r="B46" s="92" t="s">
        <v>108</v>
      </c>
      <c r="C46" s="95">
        <v>382</v>
      </c>
      <c r="D46" s="95">
        <v>479</v>
      </c>
      <c r="E46" s="95">
        <v>372</v>
      </c>
      <c r="F46" s="95">
        <v>385</v>
      </c>
      <c r="G46" s="95">
        <v>1512</v>
      </c>
      <c r="H46" s="95">
        <v>2830</v>
      </c>
      <c r="I46" s="95">
        <v>1730</v>
      </c>
      <c r="J46" s="95">
        <v>1890</v>
      </c>
      <c r="K46" s="95">
        <v>1870</v>
      </c>
      <c r="L46" s="95">
        <v>2445</v>
      </c>
      <c r="M46" s="95">
        <v>2285</v>
      </c>
      <c r="N46" s="95">
        <v>2945</v>
      </c>
      <c r="O46" s="96">
        <f t="shared" si="1"/>
        <v>19125</v>
      </c>
      <c r="P46" s="104"/>
      <c r="Q46" s="105"/>
    </row>
    <row r="47" spans="1:17" ht="23.1" customHeight="1" x14ac:dyDescent="0.3">
      <c r="A47" s="110">
        <v>43</v>
      </c>
      <c r="B47" s="92" t="s">
        <v>107</v>
      </c>
      <c r="C47" s="95">
        <v>5938</v>
      </c>
      <c r="D47" s="95">
        <v>5630</v>
      </c>
      <c r="E47" s="95">
        <v>5369</v>
      </c>
      <c r="F47" s="95">
        <v>5155</v>
      </c>
      <c r="G47" s="95">
        <v>5357</v>
      </c>
      <c r="H47" s="95">
        <v>5484</v>
      </c>
      <c r="I47" s="95">
        <v>5473</v>
      </c>
      <c r="J47" s="95">
        <v>5925</v>
      </c>
      <c r="K47" s="95">
        <v>5570</v>
      </c>
      <c r="L47" s="95">
        <v>5830</v>
      </c>
      <c r="M47" s="95">
        <v>6140</v>
      </c>
      <c r="N47" s="95">
        <v>7307</v>
      </c>
      <c r="O47" s="96">
        <f t="shared" si="1"/>
        <v>69178</v>
      </c>
      <c r="P47" s="104"/>
      <c r="Q47" s="105"/>
    </row>
    <row r="48" spans="1:17" ht="23.1" customHeight="1" x14ac:dyDescent="0.3">
      <c r="A48" s="110">
        <v>44</v>
      </c>
      <c r="B48" s="92" t="s">
        <v>106</v>
      </c>
      <c r="C48" s="95">
        <v>92</v>
      </c>
      <c r="D48" s="95">
        <v>116</v>
      </c>
      <c r="E48" s="95">
        <v>82</v>
      </c>
      <c r="F48" s="95">
        <v>91</v>
      </c>
      <c r="G48" s="95">
        <v>36</v>
      </c>
      <c r="H48" s="95">
        <v>24</v>
      </c>
      <c r="I48" s="95">
        <v>31</v>
      </c>
      <c r="J48" s="95">
        <v>41</v>
      </c>
      <c r="K48" s="95">
        <v>37</v>
      </c>
      <c r="L48" s="95">
        <v>36</v>
      </c>
      <c r="M48" s="95">
        <v>41</v>
      </c>
      <c r="N48" s="95">
        <v>37</v>
      </c>
      <c r="O48" s="96">
        <f t="shared" si="1"/>
        <v>664</v>
      </c>
      <c r="P48" s="104"/>
      <c r="Q48" s="105"/>
    </row>
    <row r="49" spans="1:17" ht="23.1" customHeight="1" x14ac:dyDescent="0.3">
      <c r="A49" s="110">
        <v>45</v>
      </c>
      <c r="B49" s="92" t="s">
        <v>105</v>
      </c>
      <c r="C49" s="95">
        <v>73</v>
      </c>
      <c r="D49" s="95">
        <v>74</v>
      </c>
      <c r="E49" s="95">
        <v>49</v>
      </c>
      <c r="F49" s="95">
        <v>49</v>
      </c>
      <c r="G49" s="95">
        <v>29</v>
      </c>
      <c r="H49" s="95">
        <v>25</v>
      </c>
      <c r="I49" s="95">
        <v>12</v>
      </c>
      <c r="J49" s="95">
        <v>17</v>
      </c>
      <c r="K49" s="95">
        <v>24</v>
      </c>
      <c r="L49" s="95">
        <v>24</v>
      </c>
      <c r="M49" s="95">
        <v>29</v>
      </c>
      <c r="N49" s="95">
        <v>31</v>
      </c>
      <c r="O49" s="96">
        <f t="shared" si="1"/>
        <v>436</v>
      </c>
      <c r="P49" s="104"/>
      <c r="Q49" s="105"/>
    </row>
    <row r="50" spans="1:17" ht="23.1" customHeight="1" x14ac:dyDescent="0.3">
      <c r="A50" s="110">
        <v>46</v>
      </c>
      <c r="B50" s="90" t="s">
        <v>104</v>
      </c>
      <c r="C50" s="95">
        <v>150</v>
      </c>
      <c r="D50" s="95">
        <v>162</v>
      </c>
      <c r="E50" s="95">
        <v>126</v>
      </c>
      <c r="F50" s="95">
        <v>126</v>
      </c>
      <c r="G50" s="95">
        <v>48</v>
      </c>
      <c r="H50" s="95">
        <v>57</v>
      </c>
      <c r="I50" s="95">
        <v>40</v>
      </c>
      <c r="J50" s="95">
        <v>32</v>
      </c>
      <c r="K50" s="95">
        <v>54</v>
      </c>
      <c r="L50" s="95">
        <v>39</v>
      </c>
      <c r="M50" s="95">
        <v>39</v>
      </c>
      <c r="N50" s="95">
        <v>45</v>
      </c>
      <c r="O50" s="96">
        <f t="shared" si="1"/>
        <v>918</v>
      </c>
      <c r="P50" s="104"/>
      <c r="Q50" s="105"/>
    </row>
    <row r="51" spans="1:17" ht="23.1" customHeight="1" x14ac:dyDescent="0.3">
      <c r="A51" s="110">
        <v>47</v>
      </c>
      <c r="B51" s="90" t="s">
        <v>103</v>
      </c>
      <c r="C51" s="95">
        <v>331</v>
      </c>
      <c r="D51" s="95">
        <v>321</v>
      </c>
      <c r="E51" s="95">
        <v>346</v>
      </c>
      <c r="F51" s="95">
        <v>288</v>
      </c>
      <c r="G51" s="95">
        <v>271</v>
      </c>
      <c r="H51" s="95">
        <v>342</v>
      </c>
      <c r="I51" s="95">
        <v>337</v>
      </c>
      <c r="J51" s="95">
        <v>381</v>
      </c>
      <c r="K51" s="95">
        <v>247</v>
      </c>
      <c r="L51" s="95">
        <v>180</v>
      </c>
      <c r="M51" s="95">
        <v>202</v>
      </c>
      <c r="N51" s="95">
        <v>126</v>
      </c>
      <c r="O51" s="96">
        <f t="shared" si="1"/>
        <v>3372</v>
      </c>
      <c r="P51" s="104"/>
      <c r="Q51" s="105"/>
    </row>
    <row r="52" spans="1:17" ht="23.1" customHeight="1" x14ac:dyDescent="0.3">
      <c r="A52" s="110">
        <v>48</v>
      </c>
      <c r="B52" s="90" t="s">
        <v>102</v>
      </c>
      <c r="C52" s="95">
        <v>0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6">
        <f t="shared" si="1"/>
        <v>0</v>
      </c>
      <c r="P52" s="104"/>
      <c r="Q52" s="105"/>
    </row>
    <row r="53" spans="1:17" ht="23.1" customHeight="1" x14ac:dyDescent="0.3">
      <c r="A53" s="110">
        <v>49</v>
      </c>
      <c r="B53" s="90" t="s">
        <v>101</v>
      </c>
      <c r="C53" s="95">
        <v>303</v>
      </c>
      <c r="D53" s="95">
        <v>284</v>
      </c>
      <c r="E53" s="95">
        <v>272</v>
      </c>
      <c r="F53" s="95">
        <v>282</v>
      </c>
      <c r="G53" s="95">
        <v>199</v>
      </c>
      <c r="H53" s="95">
        <v>238</v>
      </c>
      <c r="I53" s="95">
        <v>325</v>
      </c>
      <c r="J53" s="95">
        <v>325</v>
      </c>
      <c r="K53" s="95">
        <v>355</v>
      </c>
      <c r="L53" s="95">
        <v>310</v>
      </c>
      <c r="M53" s="95">
        <v>347</v>
      </c>
      <c r="N53" s="95">
        <v>350</v>
      </c>
      <c r="O53" s="96">
        <f t="shared" si="1"/>
        <v>3590</v>
      </c>
      <c r="P53" s="104"/>
      <c r="Q53" s="105"/>
    </row>
    <row r="54" spans="1:17" ht="23.1" customHeight="1" x14ac:dyDescent="0.3">
      <c r="A54" s="110">
        <v>50</v>
      </c>
      <c r="B54" s="90" t="s">
        <v>100</v>
      </c>
      <c r="C54" s="95">
        <v>6229</v>
      </c>
      <c r="D54" s="95">
        <v>5779</v>
      </c>
      <c r="E54" s="95">
        <v>5891</v>
      </c>
      <c r="F54" s="95">
        <v>5752</v>
      </c>
      <c r="G54" s="95">
        <v>6302</v>
      </c>
      <c r="H54" s="95">
        <v>6258</v>
      </c>
      <c r="I54" s="95">
        <v>5625</v>
      </c>
      <c r="J54" s="95">
        <v>5995</v>
      </c>
      <c r="K54" s="95">
        <v>6525</v>
      </c>
      <c r="L54" s="95">
        <v>6310</v>
      </c>
      <c r="M54" s="95">
        <v>6185</v>
      </c>
      <c r="N54" s="95">
        <v>7278</v>
      </c>
      <c r="O54" s="96">
        <f t="shared" si="1"/>
        <v>74129</v>
      </c>
      <c r="P54" s="104"/>
      <c r="Q54" s="105"/>
    </row>
    <row r="55" spans="1:17" ht="23.1" customHeight="1" thickBot="1" x14ac:dyDescent="0.35">
      <c r="A55" s="111" t="s">
        <v>99</v>
      </c>
      <c r="B55" s="112"/>
      <c r="C55" s="113">
        <f>SUM(C5:C54)</f>
        <v>194741</v>
      </c>
      <c r="D55" s="113">
        <f>SUM(D5:D54)</f>
        <v>185989</v>
      </c>
      <c r="E55" s="113">
        <f>SUM(E5:E54)</f>
        <v>191746</v>
      </c>
      <c r="F55" s="113">
        <f>SUM(F5:F54)</f>
        <v>185624</v>
      </c>
      <c r="G55" s="113">
        <f>SUM(G5:G54)</f>
        <v>186866</v>
      </c>
      <c r="H55" s="113">
        <f>SUM(H5:H54)</f>
        <v>183143</v>
      </c>
      <c r="I55" s="113">
        <f>SUM(I5:I54)</f>
        <v>181017</v>
      </c>
      <c r="J55" s="113">
        <f>SUM(J5:J54)</f>
        <v>189950</v>
      </c>
      <c r="K55" s="113">
        <f>SUM(K5:K54)</f>
        <v>189692</v>
      </c>
      <c r="L55" s="113">
        <f>SUM(L5:L54)</f>
        <v>187063</v>
      </c>
      <c r="M55" s="113">
        <f>SUM(M5:M54)</f>
        <v>179253</v>
      </c>
      <c r="N55" s="113">
        <f>SUM(N5:N54)</f>
        <v>188058</v>
      </c>
      <c r="O55" s="114">
        <f t="shared" si="1"/>
        <v>2243142</v>
      </c>
      <c r="P55" s="106"/>
      <c r="Q55" s="107"/>
    </row>
    <row r="56" spans="1:17" ht="17.45" customHeight="1" x14ac:dyDescent="0.3">
      <c r="B56" s="85"/>
      <c r="N56" s="82"/>
      <c r="O56" s="85"/>
    </row>
    <row r="57" spans="1:17" ht="17.45" customHeight="1" x14ac:dyDescent="0.3">
      <c r="J57" s="86"/>
      <c r="N57" s="82"/>
      <c r="O57" s="82"/>
    </row>
    <row r="58" spans="1:17" ht="17.45" customHeight="1" x14ac:dyDescent="0.3">
      <c r="N58" s="85"/>
      <c r="O58" s="82"/>
    </row>
    <row r="59" spans="1:17" ht="17.45" customHeight="1" x14ac:dyDescent="0.3">
      <c r="N59" s="82"/>
      <c r="O59" s="82"/>
    </row>
    <row r="60" spans="1:17" ht="17.45" customHeight="1" x14ac:dyDescent="0.3">
      <c r="N60" s="82"/>
      <c r="O60" s="82"/>
    </row>
    <row r="61" spans="1:17" ht="17.45" customHeight="1" x14ac:dyDescent="0.3">
      <c r="N61" s="82"/>
      <c r="O61" s="82"/>
    </row>
    <row r="62" spans="1:17" ht="17.45" customHeight="1" x14ac:dyDescent="0.3">
      <c r="N62" s="82"/>
      <c r="O62" s="82"/>
    </row>
    <row r="63" spans="1:17" ht="17.45" customHeight="1" x14ac:dyDescent="0.3">
      <c r="N63" s="82"/>
      <c r="O63" s="82"/>
    </row>
    <row r="64" spans="1:17" ht="17.45" customHeight="1" x14ac:dyDescent="0.3"/>
    <row r="65" ht="17.45" customHeight="1" x14ac:dyDescent="0.3"/>
    <row r="66" ht="17.45" customHeight="1" x14ac:dyDescent="0.3"/>
    <row r="67" ht="17.45" customHeight="1" x14ac:dyDescent="0.3"/>
    <row r="68" ht="17.45" customHeight="1" x14ac:dyDescent="0.3"/>
    <row r="69" ht="17.45" customHeight="1" x14ac:dyDescent="0.3"/>
    <row r="70" ht="17.45" customHeight="1" x14ac:dyDescent="0.3"/>
    <row r="71" ht="17.45" customHeight="1" x14ac:dyDescent="0.3"/>
    <row r="72" ht="17.45" customHeight="1" x14ac:dyDescent="0.3"/>
    <row r="73" ht="17.45" customHeight="1" x14ac:dyDescent="0.3"/>
    <row r="74" ht="17.45" customHeight="1" x14ac:dyDescent="0.3"/>
    <row r="75" ht="17.45" customHeight="1" x14ac:dyDescent="0.3"/>
    <row r="76" ht="17.45" customHeight="1" x14ac:dyDescent="0.3"/>
    <row r="77" ht="17.45" customHeight="1" x14ac:dyDescent="0.3"/>
    <row r="78" ht="17.45" customHeight="1" x14ac:dyDescent="0.3"/>
    <row r="79" ht="17.45" customHeight="1" x14ac:dyDescent="0.3"/>
    <row r="80" ht="17.45" customHeight="1" x14ac:dyDescent="0.3"/>
    <row r="81" spans="1:18" ht="17.45" customHeight="1" x14ac:dyDescent="0.3"/>
    <row r="82" spans="1:18" ht="17.45" customHeight="1" x14ac:dyDescent="0.3"/>
    <row r="83" spans="1:18" ht="17.45" customHeight="1" x14ac:dyDescent="0.3"/>
    <row r="84" spans="1:18" ht="17.45" customHeight="1" x14ac:dyDescent="0.3"/>
    <row r="85" spans="1:18" s="84" customFormat="1" ht="27.95" customHeight="1" x14ac:dyDescent="0.3">
      <c r="A85" s="82"/>
      <c r="B85" s="82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1"/>
      <c r="Q85" s="81"/>
      <c r="R85" s="81"/>
    </row>
  </sheetData>
  <mergeCells count="1">
    <mergeCell ref="A1:Q1"/>
  </mergeCells>
  <phoneticPr fontId="3" type="noConversion"/>
  <pageMargins left="0.39370078740157483" right="0.19685039370078741" top="0.70866141732283472" bottom="0.47244094488188981" header="0.19685039370078741" footer="0.47244094488188981"/>
  <pageSetup paperSize="9" scale="50" orientation="portrait" r:id="rId1"/>
  <headerFooter alignWithMargins="0"/>
  <ignoredErrors>
    <ignoredError sqref="O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입찰내역서</vt:lpstr>
      <vt:lpstr>한림</vt:lpstr>
      <vt:lpstr>동탄</vt:lpstr>
      <vt:lpstr>동탄!Print_Area</vt:lpstr>
      <vt:lpstr>한림!Print_Area</vt:lpstr>
      <vt:lpstr>동탄!Print_Titles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문서</dc:creator>
  <cp:lastModifiedBy>dongtan</cp:lastModifiedBy>
  <cp:lastPrinted>2025-11-03T06:22:26Z</cp:lastPrinted>
  <dcterms:created xsi:type="dcterms:W3CDTF">2020-07-17T10:14:50Z</dcterms:created>
  <dcterms:modified xsi:type="dcterms:W3CDTF">2025-11-03T06:29:18Z</dcterms:modified>
</cp:coreProperties>
</file>